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NOUVELLE ARBORESCENCE\DOUANES\PERTES ET MANQUANTS\DAI 2024\"/>
    </mc:Choice>
  </mc:AlternateContent>
  <xr:revisionPtr revIDLastSave="0" documentId="13_ncr:1_{68325730-D708-4C65-8A46-D4D5309DFA9E}" xr6:coauthVersionLast="47" xr6:coauthVersionMax="47" xr10:uidLastSave="{00000000-0000-0000-0000-000000000000}"/>
  <bookViews>
    <workbookView xWindow="-28920" yWindow="-120" windowWidth="29040" windowHeight="15840" xr2:uid="{F12E7D04-B26F-457E-985E-33B237E4CC4A}"/>
  </bookViews>
  <sheets>
    <sheet name="DAI Crémant et Mousseux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G31" i="1" s="1"/>
  <c r="E29" i="1"/>
  <c r="E31" i="1" s="1"/>
  <c r="D29" i="1"/>
  <c r="D31" i="1" s="1"/>
  <c r="G25" i="1"/>
  <c r="F25" i="1"/>
  <c r="E25" i="1"/>
  <c r="E26" i="1" s="1"/>
  <c r="E27" i="1" s="1"/>
  <c r="E33" i="1" s="1"/>
  <c r="E35" i="1" s="1"/>
  <c r="E37" i="1" s="1"/>
  <c r="D25" i="1"/>
  <c r="D26" i="1" s="1"/>
  <c r="D27" i="1" s="1"/>
  <c r="D33" i="1" s="1"/>
  <c r="D35" i="1" s="1"/>
  <c r="D37" i="1" s="1"/>
  <c r="C25" i="1"/>
  <c r="F27" i="1" l="1"/>
  <c r="F33" i="1" s="1"/>
  <c r="F35" i="1" s="1"/>
  <c r="F37" i="1" s="1"/>
  <c r="C27" i="1"/>
  <c r="C33" i="1" s="1"/>
  <c r="C35" i="1" s="1"/>
  <c r="C37" i="1" s="1"/>
  <c r="E45" i="1" s="1"/>
  <c r="G27" i="1"/>
  <c r="G33" i="1" s="1"/>
  <c r="G35" i="1" s="1"/>
  <c r="G37" i="1" s="1"/>
  <c r="F45" i="1" l="1"/>
  <c r="F46" i="1" s="1"/>
</calcChain>
</file>

<file path=xl/sharedStrings.xml><?xml version="1.0" encoding="utf-8"?>
<sst xmlns="http://schemas.openxmlformats.org/spreadsheetml/2006/main" count="39" uniqueCount="38">
  <si>
    <t>Nom ou raison sociale de l'exploitation</t>
  </si>
  <si>
    <t xml:space="preserve">Adresse de l'exploitation
</t>
  </si>
  <si>
    <t>N° d'EA de l'exploitation</t>
  </si>
  <si>
    <t>N° CVI de l'exploitation</t>
  </si>
  <si>
    <t>N° SIRET de l'exploitation</t>
  </si>
  <si>
    <t xml:space="preserve">Date : </t>
  </si>
  <si>
    <t>Signature :</t>
  </si>
  <si>
    <t>TABLEAU DESTINE AU CALCUL DES DEDUCTIONS POUR LE VIN DE BASE ET LE CREMANT                     (volume en hl)</t>
  </si>
  <si>
    <t>VIN DE BASE</t>
  </si>
  <si>
    <t>CREMANT</t>
  </si>
  <si>
    <t>élaboration</t>
  </si>
  <si>
    <t>stockage cuve</t>
  </si>
  <si>
    <t>stockage bois</t>
  </si>
  <si>
    <t>volume sorti par mois</t>
  </si>
  <si>
    <t>Total des 12 stocks</t>
  </si>
  <si>
    <t>Stock moyen</t>
  </si>
  <si>
    <t>Déduction taux</t>
  </si>
  <si>
    <t>Déclaration  Annuelle d' Inventaire DAI (en hl)</t>
  </si>
  <si>
    <t>Stock théorique  au 31 juillet (1)</t>
  </si>
  <si>
    <t xml:space="preserve">Stock réel au 31 juillet(2)   </t>
  </si>
  <si>
    <t>Différence de stock (1-2)</t>
  </si>
  <si>
    <t>Pertes réelles (3)</t>
  </si>
  <si>
    <t xml:space="preserve">Déductions dans la limite du taux forfaitaire </t>
  </si>
  <si>
    <t xml:space="preserve">Excédents </t>
  </si>
  <si>
    <t>Manquants taxables</t>
  </si>
  <si>
    <t>Taux en vigueur</t>
  </si>
  <si>
    <t xml:space="preserve">Droits à payer </t>
  </si>
  <si>
    <t>(1) volume théorique total de l'appellation figurant en fin de mois de juillet sur le registre de cave (bois + cuves + conditionné)</t>
  </si>
  <si>
    <t>(2) volume réel de l'appellation détenu en cave au 31 juillet (bois + cuves + conditionné) nécessaire pour l'établissement de la déclaration de stock</t>
  </si>
  <si>
    <t>(3) pertes constatées après inventaire physique</t>
  </si>
  <si>
    <t>LIQUIDATION</t>
  </si>
  <si>
    <t>Type de produits</t>
  </si>
  <si>
    <t>vins tranquilles</t>
  </si>
  <si>
    <t>vins effervescents</t>
  </si>
  <si>
    <t>Liquidation des droits arrondis par catégorie fiscale en €</t>
  </si>
  <si>
    <t>Montant à régler</t>
  </si>
  <si>
    <t xml:space="preserve">           Date réception en recette :</t>
  </si>
  <si>
    <t>stock théorique au  31-août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</si>
</sst>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#,##0.0000"/>
  </numFmts>
  <fonts count="3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13"/>
        <bgColor indexed="3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Protection="1">
      <protection locked="0"/>
    </xf>
    <xf numFmtId="0" fontId="2" fillId="0" borderId="1" xfId="0" applyFont="1" applyBorder="1" applyAlignment="1">
      <alignment vertical="center"/>
    </xf>
    <xf numFmtId="0" fontId="1" fillId="0" borderId="2" xfId="0" applyFont="1" applyBorder="1" applyAlignment="1" applyProtection="1">
      <alignment horizontal="center"/>
      <protection locked="0"/>
    </xf>
    <xf numFmtId="0" fontId="2" fillId="0" borderId="0" xfId="0" applyFont="1" applyAlignment="1">
      <alignment vertical="center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164" fontId="1" fillId="0" borderId="9" xfId="0" applyNumberFormat="1" applyFont="1" applyBorder="1" applyAlignment="1" applyProtection="1">
      <alignment horizontal="center"/>
      <protection locked="0"/>
    </xf>
    <xf numFmtId="16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164" fontId="1" fillId="0" borderId="9" xfId="0" applyNumberFormat="1" applyFont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0" fontId="1" fillId="0" borderId="0" xfId="0" applyFont="1" applyAlignment="1" applyProtection="1">
      <alignment horizontal="right" wrapText="1"/>
      <protection locked="0"/>
    </xf>
    <xf numFmtId="164" fontId="1" fillId="3" borderId="9" xfId="0" applyNumberFormat="1" applyFont="1" applyFill="1" applyBorder="1" applyAlignment="1">
      <alignment horizontal="center"/>
    </xf>
    <xf numFmtId="164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165" fontId="1" fillId="0" borderId="9" xfId="0" applyNumberFormat="1" applyFont="1" applyBorder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center" wrapText="1"/>
      <protection locked="0"/>
    </xf>
    <xf numFmtId="0" fontId="1" fillId="0" borderId="10" xfId="0" applyFont="1" applyBorder="1" applyAlignment="1" applyProtection="1">
      <alignment horizontal="center" wrapText="1"/>
      <protection locked="0"/>
    </xf>
    <xf numFmtId="0" fontId="1" fillId="0" borderId="0" xfId="0" applyFont="1"/>
    <xf numFmtId="1" fontId="1" fillId="4" borderId="9" xfId="0" applyNumberFormat="1" applyFont="1" applyFill="1" applyBorder="1" applyAlignment="1">
      <alignment horizontal="center"/>
    </xf>
    <xf numFmtId="0" fontId="1" fillId="0" borderId="11" xfId="0" applyFont="1" applyBorder="1" applyAlignment="1" applyProtection="1">
      <alignment horizontal="center"/>
      <protection locked="0"/>
    </xf>
    <xf numFmtId="164" fontId="1" fillId="5" borderId="9" xfId="0" applyNumberFormat="1" applyFont="1" applyFill="1" applyBorder="1" applyAlignment="1">
      <alignment horizontal="center"/>
    </xf>
    <xf numFmtId="164" fontId="1" fillId="5" borderId="9" xfId="0" applyNumberFormat="1" applyFont="1" applyFill="1" applyBorder="1" applyAlignment="1" applyProtection="1">
      <alignment horizontal="center"/>
      <protection locked="0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A696E-BF34-422D-97CE-765144447D1F}">
  <sheetPr>
    <pageSetUpPr fitToPage="1"/>
  </sheetPr>
  <dimension ref="B1:Q49"/>
  <sheetViews>
    <sheetView tabSelected="1" zoomScaleNormal="100" workbookViewId="0">
      <selection activeCell="S23" sqref="S23"/>
    </sheetView>
  </sheetViews>
  <sheetFormatPr baseColWidth="10" defaultRowHeight="18" customHeight="1" x14ac:dyDescent="0.3"/>
  <cols>
    <col min="1" max="1" width="7.44140625" customWidth="1"/>
    <col min="2" max="2" width="22.109375" customWidth="1"/>
    <col min="3" max="3" width="23.109375" customWidth="1"/>
    <col min="7" max="7" width="20.109375" customWidth="1"/>
  </cols>
  <sheetData>
    <row r="1" spans="2:17" s="1" customFormat="1" ht="18" customHeight="1" x14ac:dyDescent="0.3">
      <c r="B1" s="2" t="s">
        <v>0</v>
      </c>
      <c r="C1" s="3"/>
      <c r="D1" s="31"/>
      <c r="E1" s="31"/>
      <c r="F1" s="31"/>
      <c r="G1" s="32"/>
    </row>
    <row r="2" spans="2:17" s="1" customFormat="1" ht="18" customHeight="1" x14ac:dyDescent="0.3">
      <c r="B2" s="33" t="s">
        <v>1</v>
      </c>
      <c r="C2" s="34"/>
      <c r="D2" s="41"/>
      <c r="E2" s="41"/>
      <c r="F2" s="41"/>
      <c r="G2" s="43"/>
    </row>
    <row r="3" spans="2:17" s="1" customFormat="1" ht="18" customHeight="1" x14ac:dyDescent="0.3">
      <c r="B3" s="35" t="s">
        <v>2</v>
      </c>
      <c r="C3" s="36"/>
      <c r="D3" s="41"/>
      <c r="E3" s="41"/>
      <c r="F3" s="41"/>
      <c r="G3" s="43"/>
    </row>
    <row r="4" spans="2:17" s="1" customFormat="1" ht="18" customHeight="1" x14ac:dyDescent="0.3">
      <c r="B4" s="35" t="s">
        <v>3</v>
      </c>
      <c r="C4" s="36"/>
      <c r="D4" s="41"/>
      <c r="E4" s="41"/>
      <c r="F4" s="41"/>
      <c r="G4" s="43"/>
    </row>
    <row r="5" spans="2:17" s="1" customFormat="1" ht="18" customHeight="1" x14ac:dyDescent="0.3">
      <c r="B5" s="37" t="s">
        <v>4</v>
      </c>
      <c r="C5" s="38"/>
      <c r="D5" s="44"/>
      <c r="E5" s="44"/>
      <c r="F5" s="44"/>
      <c r="G5" s="45"/>
    </row>
    <row r="6" spans="2:17" s="1" customFormat="1" ht="18" customHeight="1" x14ac:dyDescent="0.3">
      <c r="B6" s="4"/>
      <c r="C6" s="5"/>
      <c r="D6" s="5"/>
      <c r="E6" s="5"/>
      <c r="F6" s="5"/>
      <c r="G6" s="5"/>
    </row>
    <row r="7" spans="2:17" s="6" customFormat="1" ht="18" customHeight="1" x14ac:dyDescent="0.3">
      <c r="B7" s="4" t="s">
        <v>5</v>
      </c>
      <c r="C7" s="7"/>
      <c r="D7" s="7" t="s">
        <v>6</v>
      </c>
      <c r="E7" s="7"/>
      <c r="F7" s="7"/>
      <c r="G7" s="7"/>
    </row>
    <row r="8" spans="2:17" s="6" customFormat="1" ht="18" customHeight="1" x14ac:dyDescent="0.3">
      <c r="B8" s="4"/>
      <c r="C8" s="7"/>
      <c r="D8" s="7"/>
      <c r="E8" s="7"/>
      <c r="F8" s="7"/>
      <c r="G8" s="7"/>
    </row>
    <row r="9" spans="2:17" s="6" customFormat="1" ht="18" customHeight="1" x14ac:dyDescent="0.3">
      <c r="B9" s="4"/>
      <c r="C9" s="7"/>
      <c r="D9" s="7"/>
      <c r="E9" s="7"/>
      <c r="F9" s="7"/>
      <c r="G9" s="7"/>
    </row>
    <row r="10" spans="2:17" s="1" customFormat="1" ht="18" customHeight="1" x14ac:dyDescent="0.3">
      <c r="B10" s="39" t="s">
        <v>7</v>
      </c>
      <c r="C10" s="39"/>
      <c r="D10" s="39"/>
      <c r="E10" s="39"/>
      <c r="F10" s="39"/>
      <c r="G10" s="39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2:17" s="1" customFormat="1" ht="18" customHeight="1" x14ac:dyDescent="0.3">
      <c r="C11" s="40" t="s">
        <v>8</v>
      </c>
      <c r="D11" s="40"/>
      <c r="E11" s="40"/>
      <c r="F11" s="40" t="s">
        <v>9</v>
      </c>
      <c r="G11" s="40"/>
    </row>
    <row r="12" spans="2:17" s="8" customFormat="1" ht="18" customHeight="1" x14ac:dyDescent="0.3">
      <c r="C12" s="9" t="s">
        <v>10</v>
      </c>
      <c r="D12" s="9" t="s">
        <v>11</v>
      </c>
      <c r="E12" s="9" t="s">
        <v>12</v>
      </c>
      <c r="F12" s="9" t="s">
        <v>10</v>
      </c>
      <c r="G12" s="9" t="s">
        <v>13</v>
      </c>
    </row>
    <row r="13" spans="2:17" s="1" customFormat="1" ht="18" customHeight="1" x14ac:dyDescent="0.3">
      <c r="B13" s="10" t="s">
        <v>37</v>
      </c>
      <c r="C13" s="11"/>
      <c r="D13" s="11"/>
      <c r="E13" s="11"/>
      <c r="F13" s="11"/>
      <c r="G13" s="11"/>
    </row>
    <row r="14" spans="2:17" s="1" customFormat="1" ht="18" customHeight="1" x14ac:dyDescent="0.3">
      <c r="B14" s="12">
        <v>43738</v>
      </c>
      <c r="C14" s="11"/>
      <c r="D14" s="11"/>
      <c r="E14" s="11"/>
      <c r="F14" s="11"/>
      <c r="G14" s="11"/>
      <c r="J14" s="6"/>
    </row>
    <row r="15" spans="2:17" s="1" customFormat="1" ht="18" customHeight="1" x14ac:dyDescent="0.3">
      <c r="B15" s="12">
        <v>43769</v>
      </c>
      <c r="C15" s="11"/>
      <c r="D15" s="11"/>
      <c r="E15" s="11"/>
      <c r="F15" s="11"/>
      <c r="G15" s="11"/>
    </row>
    <row r="16" spans="2:17" s="1" customFormat="1" ht="18" customHeight="1" x14ac:dyDescent="0.3">
      <c r="B16" s="12">
        <v>43799</v>
      </c>
      <c r="C16" s="11"/>
      <c r="D16" s="11"/>
      <c r="E16" s="11"/>
      <c r="F16" s="11"/>
      <c r="G16" s="11"/>
    </row>
    <row r="17" spans="2:7" s="1" customFormat="1" ht="18" customHeight="1" x14ac:dyDescent="0.3">
      <c r="B17" s="12">
        <v>43830</v>
      </c>
      <c r="C17" s="11"/>
      <c r="D17" s="11"/>
      <c r="E17" s="11"/>
      <c r="F17" s="11"/>
      <c r="G17" s="11"/>
    </row>
    <row r="18" spans="2:7" s="1" customFormat="1" ht="18" customHeight="1" x14ac:dyDescent="0.3">
      <c r="B18" s="12">
        <v>43496</v>
      </c>
      <c r="C18" s="11"/>
      <c r="D18" s="11"/>
      <c r="E18" s="11"/>
      <c r="F18" s="11"/>
      <c r="G18" s="11"/>
    </row>
    <row r="19" spans="2:7" s="1" customFormat="1" ht="18" customHeight="1" x14ac:dyDescent="0.3">
      <c r="B19" s="12">
        <v>43524</v>
      </c>
      <c r="C19" s="11"/>
      <c r="D19" s="11"/>
      <c r="E19" s="11"/>
      <c r="F19" s="11"/>
      <c r="G19" s="11"/>
    </row>
    <row r="20" spans="2:7" s="1" customFormat="1" ht="18" customHeight="1" x14ac:dyDescent="0.3">
      <c r="B20" s="12">
        <v>43555</v>
      </c>
      <c r="C20" s="11"/>
      <c r="D20" s="11"/>
      <c r="E20" s="11"/>
      <c r="F20" s="11"/>
      <c r="G20" s="11"/>
    </row>
    <row r="21" spans="2:7" s="1" customFormat="1" ht="18" customHeight="1" x14ac:dyDescent="0.3">
      <c r="B21" s="12">
        <v>43585</v>
      </c>
      <c r="C21" s="11"/>
      <c r="D21" s="11"/>
      <c r="E21" s="11"/>
      <c r="F21" s="11"/>
      <c r="G21" s="11"/>
    </row>
    <row r="22" spans="2:7" s="1" customFormat="1" ht="18" customHeight="1" x14ac:dyDescent="0.3">
      <c r="B22" s="12">
        <v>43616</v>
      </c>
      <c r="C22" s="11"/>
      <c r="D22" s="11"/>
      <c r="E22" s="11"/>
      <c r="F22" s="11"/>
      <c r="G22" s="11"/>
    </row>
    <row r="23" spans="2:7" s="1" customFormat="1" ht="18" customHeight="1" x14ac:dyDescent="0.3">
      <c r="B23" s="12">
        <v>43646</v>
      </c>
      <c r="C23" s="11"/>
      <c r="D23" s="11"/>
      <c r="E23" s="11"/>
      <c r="F23" s="11"/>
      <c r="G23" s="11"/>
    </row>
    <row r="24" spans="2:7" s="1" customFormat="1" ht="18" customHeight="1" x14ac:dyDescent="0.3">
      <c r="B24" s="12">
        <v>43677</v>
      </c>
      <c r="C24" s="11"/>
      <c r="D24" s="11"/>
      <c r="E24" s="11"/>
      <c r="F24" s="11"/>
      <c r="G24" s="11"/>
    </row>
    <row r="25" spans="2:7" s="1" customFormat="1" ht="18" customHeight="1" x14ac:dyDescent="0.3">
      <c r="B25" s="13" t="s">
        <v>14</v>
      </c>
      <c r="C25" s="14">
        <f>SUM(C13:C24)</f>
        <v>0</v>
      </c>
      <c r="D25" s="14">
        <f>SUM(D13:D24)</f>
        <v>0</v>
      </c>
      <c r="E25" s="14">
        <f>SUM(E13:E24)</f>
        <v>0</v>
      </c>
      <c r="F25" s="14">
        <f>SUM(F13:F24)</f>
        <v>0</v>
      </c>
      <c r="G25" s="14">
        <f>SUM(G13:G24)</f>
        <v>0</v>
      </c>
    </row>
    <row r="26" spans="2:7" s="1" customFormat="1" ht="18" customHeight="1" x14ac:dyDescent="0.3">
      <c r="B26" s="13" t="s">
        <v>15</v>
      </c>
      <c r="C26" s="27"/>
      <c r="D26" s="14">
        <f>D25/12</f>
        <v>0</v>
      </c>
      <c r="E26" s="14">
        <f>E25/12</f>
        <v>0</v>
      </c>
      <c r="F26" s="15"/>
      <c r="G26" s="15"/>
    </row>
    <row r="27" spans="2:7" s="1" customFormat="1" ht="18" customHeight="1" x14ac:dyDescent="0.3">
      <c r="B27" s="16" t="s">
        <v>16</v>
      </c>
      <c r="C27" s="14">
        <f>C25*1.5%</f>
        <v>0</v>
      </c>
      <c r="D27" s="14">
        <f>D26*0.7%</f>
        <v>0</v>
      </c>
      <c r="E27" s="14">
        <f>E26*4.5%</f>
        <v>0</v>
      </c>
      <c r="F27" s="14">
        <f>F25*1.5%</f>
        <v>0</v>
      </c>
      <c r="G27" s="14">
        <f>G25*0.3%</f>
        <v>0</v>
      </c>
    </row>
    <row r="28" spans="2:7" s="1" customFormat="1" ht="18" customHeight="1" x14ac:dyDescent="0.3">
      <c r="C28" s="41" t="s">
        <v>17</v>
      </c>
      <c r="D28" s="41"/>
      <c r="E28" s="41"/>
      <c r="F28" s="41"/>
      <c r="G28" s="41"/>
    </row>
    <row r="29" spans="2:7" s="1" customFormat="1" ht="18" customHeight="1" x14ac:dyDescent="0.3">
      <c r="B29" s="13" t="s">
        <v>18</v>
      </c>
      <c r="C29" s="27"/>
      <c r="D29" s="14">
        <f>D24</f>
        <v>0</v>
      </c>
      <c r="E29" s="14">
        <f>E24</f>
        <v>0</v>
      </c>
      <c r="F29" s="17"/>
      <c r="G29" s="14">
        <f>G24</f>
        <v>0</v>
      </c>
    </row>
    <row r="30" spans="2:7" s="1" customFormat="1" ht="18" customHeight="1" x14ac:dyDescent="0.3">
      <c r="B30" s="13" t="s">
        <v>19</v>
      </c>
      <c r="C30" s="28"/>
      <c r="D30" s="11"/>
      <c r="E30" s="11"/>
      <c r="F30" s="18"/>
      <c r="G30" s="11"/>
    </row>
    <row r="31" spans="2:7" s="1" customFormat="1" ht="18" customHeight="1" x14ac:dyDescent="0.3">
      <c r="B31" s="13" t="s">
        <v>20</v>
      </c>
      <c r="C31" s="27"/>
      <c r="D31" s="14">
        <f>ABS(D29-D30)</f>
        <v>0</v>
      </c>
      <c r="E31" s="14">
        <f>ABS(E29-E30)</f>
        <v>0</v>
      </c>
      <c r="F31" s="17"/>
      <c r="G31" s="14">
        <f>ABS(G29-G30)</f>
        <v>0</v>
      </c>
    </row>
    <row r="32" spans="2:7" s="1" customFormat="1" ht="18" customHeight="1" x14ac:dyDescent="0.3">
      <c r="B32" s="13" t="s">
        <v>21</v>
      </c>
      <c r="C32" s="11"/>
      <c r="D32" s="11"/>
      <c r="E32" s="11"/>
      <c r="F32" s="11"/>
      <c r="G32" s="11"/>
    </row>
    <row r="33" spans="2:10" s="1" customFormat="1" ht="24.75" customHeight="1" x14ac:dyDescent="0.3">
      <c r="B33" s="16" t="s">
        <v>22</v>
      </c>
      <c r="C33" s="14">
        <f>C27</f>
        <v>0</v>
      </c>
      <c r="D33" s="14">
        <f>D27</f>
        <v>0</v>
      </c>
      <c r="E33" s="14">
        <f>E27</f>
        <v>0</v>
      </c>
      <c r="F33" s="14">
        <f>F27</f>
        <v>0</v>
      </c>
      <c r="G33" s="14">
        <f>G27</f>
        <v>0</v>
      </c>
    </row>
    <row r="34" spans="2:10" s="1" customFormat="1" ht="18" customHeight="1" x14ac:dyDescent="0.3">
      <c r="B34" s="13" t="s">
        <v>23</v>
      </c>
      <c r="C34" s="11"/>
      <c r="D34" s="11"/>
      <c r="E34" s="11"/>
      <c r="F34" s="11"/>
      <c r="G34" s="11"/>
    </row>
    <row r="35" spans="2:10" s="1" customFormat="1" ht="18" customHeight="1" x14ac:dyDescent="0.3">
      <c r="B35" s="13" t="s">
        <v>24</v>
      </c>
      <c r="C35" s="14">
        <f>IF(C32&lt;C33,0,C32-C33)</f>
        <v>0</v>
      </c>
      <c r="D35" s="14">
        <f>IF(D32&lt;D33,0,D32-D33)</f>
        <v>0</v>
      </c>
      <c r="E35" s="14">
        <f>IF(E32&lt;E33,0,E32-E33)</f>
        <v>0</v>
      </c>
      <c r="F35" s="14">
        <f>IF(F32&lt;F33,0,F32-F33)</f>
        <v>0</v>
      </c>
      <c r="G35" s="14">
        <f>IF(G32&lt;G33,0,G32-G33)</f>
        <v>0</v>
      </c>
    </row>
    <row r="36" spans="2:10" s="1" customFormat="1" ht="18" customHeight="1" x14ac:dyDescent="0.3">
      <c r="B36" s="13" t="s">
        <v>25</v>
      </c>
      <c r="C36" s="19">
        <v>4.05</v>
      </c>
      <c r="D36" s="19">
        <v>4.05</v>
      </c>
      <c r="E36" s="19">
        <v>4.05</v>
      </c>
      <c r="F36" s="19">
        <v>10.02</v>
      </c>
      <c r="G36" s="19">
        <v>10.02</v>
      </c>
    </row>
    <row r="37" spans="2:10" s="1" customFormat="1" ht="18" customHeight="1" x14ac:dyDescent="0.3">
      <c r="B37" s="13" t="s">
        <v>26</v>
      </c>
      <c r="C37" s="20">
        <f>IF(C35*C36&lt;0.49,0,C35*C36)</f>
        <v>0</v>
      </c>
      <c r="D37" s="20">
        <f>IF(D35*D36&lt;0.49,0,D35*D36)</f>
        <v>0</v>
      </c>
      <c r="E37" s="20">
        <f>IF(E35*E36&lt;0.49,0,E35*E36)</f>
        <v>0</v>
      </c>
      <c r="F37" s="20">
        <f>IF(F35*F36&lt;0.49,0,F35*F36)</f>
        <v>0</v>
      </c>
      <c r="G37" s="20">
        <f>IF(G35*G36&lt;0.49,0,G35*G36)</f>
        <v>0</v>
      </c>
    </row>
    <row r="38" spans="2:10" s="1" customFormat="1" ht="18" customHeight="1" x14ac:dyDescent="0.3">
      <c r="B38" s="13"/>
      <c r="C38" s="29"/>
      <c r="D38" s="29"/>
      <c r="E38" s="29"/>
      <c r="F38" s="29"/>
      <c r="G38" s="29"/>
    </row>
    <row r="39" spans="2:10" s="1" customFormat="1" ht="20.25" customHeight="1" x14ac:dyDescent="0.3">
      <c r="B39" s="42" t="s">
        <v>27</v>
      </c>
      <c r="C39" s="42"/>
      <c r="D39" s="42"/>
      <c r="E39" s="42"/>
      <c r="F39" s="42"/>
      <c r="G39" s="42"/>
      <c r="H39" s="42"/>
      <c r="I39" s="42"/>
    </row>
    <row r="40" spans="2:10" s="1" customFormat="1" ht="21" customHeight="1" x14ac:dyDescent="0.3">
      <c r="B40" s="42" t="s">
        <v>28</v>
      </c>
      <c r="C40" s="42"/>
      <c r="D40" s="42"/>
      <c r="E40" s="42"/>
      <c r="F40" s="42"/>
      <c r="G40" s="42"/>
      <c r="H40" s="42"/>
      <c r="I40" s="42"/>
      <c r="J40" s="42"/>
    </row>
    <row r="41" spans="2:10" s="1" customFormat="1" ht="15" customHeight="1" x14ac:dyDescent="0.3">
      <c r="B41" s="30" t="s">
        <v>29</v>
      </c>
      <c r="C41" s="30"/>
      <c r="D41" s="30"/>
      <c r="E41" s="30"/>
      <c r="F41" s="30"/>
      <c r="G41" s="30"/>
      <c r="H41" s="21"/>
      <c r="I41" s="21"/>
    </row>
    <row r="42" spans="2:10" s="1" customFormat="1" ht="18" customHeight="1" x14ac:dyDescent="0.3">
      <c r="C42" s="5"/>
      <c r="D42" s="5"/>
      <c r="E42" s="5"/>
      <c r="F42" s="5"/>
      <c r="G42" s="5"/>
    </row>
    <row r="43" spans="2:10" s="1" customFormat="1" ht="18" customHeight="1" x14ac:dyDescent="0.3">
      <c r="B43" s="46" t="s">
        <v>30</v>
      </c>
      <c r="C43" s="46"/>
      <c r="D43" s="46"/>
      <c r="E43" s="46"/>
      <c r="F43" s="46"/>
      <c r="G43" s="47"/>
    </row>
    <row r="44" spans="2:10" s="1" customFormat="1" ht="25.5" customHeight="1" x14ac:dyDescent="0.3">
      <c r="B44" s="48" t="s">
        <v>31</v>
      </c>
      <c r="C44" s="48"/>
      <c r="D44" s="48"/>
      <c r="E44" s="22" t="s">
        <v>32</v>
      </c>
      <c r="F44" s="23" t="s">
        <v>33</v>
      </c>
      <c r="G44" s="24"/>
    </row>
    <row r="45" spans="2:10" s="1" customFormat="1" ht="18" customHeight="1" x14ac:dyDescent="0.3">
      <c r="B45" s="40" t="s">
        <v>34</v>
      </c>
      <c r="C45" s="40"/>
      <c r="D45" s="40"/>
      <c r="E45" s="25">
        <f>SUM(C37:E37)</f>
        <v>0</v>
      </c>
      <c r="F45" s="25">
        <f>SUM(F37:G37)</f>
        <v>0</v>
      </c>
      <c r="G45" s="24"/>
    </row>
    <row r="46" spans="2:10" s="1" customFormat="1" ht="18" customHeight="1" x14ac:dyDescent="0.3">
      <c r="C46" s="5"/>
      <c r="D46" s="49" t="s">
        <v>35</v>
      </c>
      <c r="E46" s="49"/>
      <c r="F46" s="26">
        <f>SUM(E45:F45)</f>
        <v>0</v>
      </c>
      <c r="G46" s="13"/>
    </row>
    <row r="47" spans="2:10" s="1" customFormat="1" ht="18" customHeight="1" x14ac:dyDescent="0.3">
      <c r="C47" s="5"/>
      <c r="D47" s="5"/>
      <c r="E47" s="5"/>
      <c r="F47" s="30" t="s">
        <v>36</v>
      </c>
      <c r="G47" s="30"/>
    </row>
    <row r="48" spans="2:10" s="1" customFormat="1" ht="18" customHeight="1" x14ac:dyDescent="0.3">
      <c r="C48" s="5"/>
      <c r="D48" s="5"/>
      <c r="E48" s="5"/>
      <c r="F48" s="5"/>
      <c r="G48" s="13"/>
    </row>
    <row r="49" spans="3:7" s="1" customFormat="1" ht="18" customHeight="1" x14ac:dyDescent="0.3">
      <c r="C49" s="5"/>
      <c r="D49" s="5"/>
      <c r="E49" s="5"/>
      <c r="F49" s="5"/>
      <c r="G49" s="13"/>
    </row>
  </sheetData>
  <mergeCells count="21">
    <mergeCell ref="B43:G43"/>
    <mergeCell ref="B44:D44"/>
    <mergeCell ref="B45:D45"/>
    <mergeCell ref="D46:E46"/>
    <mergeCell ref="F47:G47"/>
    <mergeCell ref="B41:G41"/>
    <mergeCell ref="D1:G1"/>
    <mergeCell ref="B2:C2"/>
    <mergeCell ref="B3:C3"/>
    <mergeCell ref="B4:C4"/>
    <mergeCell ref="B5:C5"/>
    <mergeCell ref="B10:G10"/>
    <mergeCell ref="C11:E11"/>
    <mergeCell ref="F11:G11"/>
    <mergeCell ref="C28:G28"/>
    <mergeCell ref="B39:I39"/>
    <mergeCell ref="B40:J40"/>
    <mergeCell ref="D2:G2"/>
    <mergeCell ref="D3:G3"/>
    <mergeCell ref="D4:G4"/>
    <mergeCell ref="D5:G5"/>
  </mergeCells>
  <pageMargins left="0.11811023622047245" right="0.11811023622047245" top="0.15748031496062992" bottom="0.15748031496062992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DAI Crémant et Mousseux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GRANDGUILLAUME</dc:creator>
  <cp:lastModifiedBy>Véronique Lacharme</cp:lastModifiedBy>
  <cp:lastPrinted>2024-07-30T08:28:05Z</cp:lastPrinted>
  <dcterms:created xsi:type="dcterms:W3CDTF">2019-08-08T12:24:54Z</dcterms:created>
  <dcterms:modified xsi:type="dcterms:W3CDTF">2024-08-01T14:37:20Z</dcterms:modified>
</cp:coreProperties>
</file>