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Y:\NOUVELLE ARBORESCENCE\DOUANES\PERTES ET MANQUANTS\DAI 2024\"/>
    </mc:Choice>
  </mc:AlternateContent>
  <xr:revisionPtr revIDLastSave="0" documentId="13_ncr:1_{2143D292-5B21-43DC-A67F-956E3CE128F2}" xr6:coauthVersionLast="47" xr6:coauthVersionMax="47" xr10:uidLastSave="{00000000-0000-0000-0000-000000000000}"/>
  <bookViews>
    <workbookView xWindow="-28920" yWindow="-120" windowWidth="29040" windowHeight="15840" xr2:uid="{00000000-000D-0000-FFFF-FFFF00000000}"/>
  </bookViews>
  <sheets>
    <sheet name="fiche 6%-10AOC" sheetId="2" r:id="rId1"/>
    <sheet name="fiche 6%-20AOC" sheetId="7" r:id="rId2"/>
    <sheet name="fiche 3,5%-10AOC" sheetId="4" r:id="rId3"/>
    <sheet name="fiche 3,5%-20AOC" sheetId="6" r:id="rId4"/>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34" i="7" l="1"/>
  <c r="D34" i="7"/>
  <c r="E34" i="7"/>
  <c r="F34" i="7"/>
  <c r="G34" i="7"/>
  <c r="H34" i="7"/>
  <c r="I34" i="7"/>
  <c r="J34" i="7"/>
  <c r="K34" i="7"/>
  <c r="L34" i="7"/>
  <c r="M34" i="7"/>
  <c r="N34" i="7"/>
  <c r="O34" i="7"/>
  <c r="P34" i="7"/>
  <c r="Q34" i="7"/>
  <c r="R34" i="7"/>
  <c r="S34" i="7"/>
  <c r="T34" i="7"/>
  <c r="U34" i="7"/>
  <c r="V34" i="7"/>
  <c r="B34" i="7"/>
  <c r="V36" i="7"/>
  <c r="V38" i="7" s="1"/>
  <c r="V40" i="7" s="1"/>
  <c r="F47" i="7" s="1"/>
  <c r="V27" i="7"/>
  <c r="V29" i="7" s="1"/>
  <c r="L5" i="6"/>
  <c r="K5" i="6"/>
  <c r="J5" i="6"/>
  <c r="I5" i="6"/>
  <c r="H5" i="6"/>
  <c r="L5" i="4"/>
  <c r="K5" i="4"/>
  <c r="J5" i="4"/>
  <c r="I5" i="4"/>
  <c r="H5" i="4"/>
  <c r="L6" i="7"/>
  <c r="K6" i="7"/>
  <c r="J6" i="7"/>
  <c r="I6" i="7"/>
  <c r="H6" i="7"/>
  <c r="I5" i="2"/>
  <c r="J5" i="2"/>
  <c r="K5" i="2"/>
  <c r="L5" i="2"/>
  <c r="H5" i="2"/>
  <c r="V28" i="7" l="1"/>
  <c r="L27" i="6"/>
  <c r="L28" i="6" s="1"/>
  <c r="L29" i="6" s="1"/>
  <c r="L36" i="6" s="1"/>
  <c r="L38" i="6" s="1"/>
  <c r="L40" i="6" s="1"/>
  <c r="M27" i="6"/>
  <c r="M28" i="6" s="1"/>
  <c r="M29" i="6" s="1"/>
  <c r="M36" i="6" s="1"/>
  <c r="M38" i="6" s="1"/>
  <c r="M40" i="6" s="1"/>
  <c r="N27" i="6"/>
  <c r="O27" i="6"/>
  <c r="O28" i="6" s="1"/>
  <c r="O29" i="6" s="1"/>
  <c r="O36" i="6" s="1"/>
  <c r="O38" i="6" s="1"/>
  <c r="O40" i="6" s="1"/>
  <c r="P27" i="6"/>
  <c r="P28" i="6" s="1"/>
  <c r="P29" i="6" s="1"/>
  <c r="P36" i="6" s="1"/>
  <c r="P38" i="6" s="1"/>
  <c r="P40" i="6" s="1"/>
  <c r="Q27" i="6"/>
  <c r="R27" i="6"/>
  <c r="R28" i="6" s="1"/>
  <c r="R29" i="6" s="1"/>
  <c r="R36" i="6" s="1"/>
  <c r="R38" i="6" s="1"/>
  <c r="R40" i="6" s="1"/>
  <c r="S27" i="6"/>
  <c r="S28" i="6" s="1"/>
  <c r="S29" i="6" s="1"/>
  <c r="S36" i="6" s="1"/>
  <c r="S38" i="6" s="1"/>
  <c r="S40" i="6" s="1"/>
  <c r="T27" i="6"/>
  <c r="T28" i="6" s="1"/>
  <c r="T29" i="6" s="1"/>
  <c r="T36" i="6" s="1"/>
  <c r="T38" i="6" s="1"/>
  <c r="T40" i="6" s="1"/>
  <c r="U27" i="6"/>
  <c r="U28" i="6" s="1"/>
  <c r="U29" i="6" s="1"/>
  <c r="U36" i="6" s="1"/>
  <c r="U38" i="6" s="1"/>
  <c r="U40" i="6" s="1"/>
  <c r="N28" i="6"/>
  <c r="N29" i="6" s="1"/>
  <c r="N36" i="6" s="1"/>
  <c r="N38" i="6" s="1"/>
  <c r="N40" i="6" s="1"/>
  <c r="Q28" i="6"/>
  <c r="Q29" i="6" s="1"/>
  <c r="Q36" i="6" s="1"/>
  <c r="Q38" i="6" s="1"/>
  <c r="Q40" i="6" s="1"/>
  <c r="L32" i="6"/>
  <c r="L34" i="6" s="1"/>
  <c r="M32" i="6"/>
  <c r="M34" i="6" s="1"/>
  <c r="N32" i="6"/>
  <c r="N34" i="6" s="1"/>
  <c r="O32" i="6"/>
  <c r="O34" i="6" s="1"/>
  <c r="P32" i="6"/>
  <c r="P34" i="6" s="1"/>
  <c r="Q32" i="6"/>
  <c r="Q34" i="6" s="1"/>
  <c r="R32" i="6"/>
  <c r="R34" i="6" s="1"/>
  <c r="S32" i="6"/>
  <c r="S34" i="6" s="1"/>
  <c r="T32" i="6"/>
  <c r="T34" i="6" s="1"/>
  <c r="U32" i="6"/>
  <c r="U34" i="6" s="1"/>
  <c r="L27" i="7"/>
  <c r="L28" i="7" s="1"/>
  <c r="L29" i="7" s="1"/>
  <c r="L36" i="7" s="1"/>
  <c r="L38" i="7" s="1"/>
  <c r="L40" i="7" s="1"/>
  <c r="M27" i="7"/>
  <c r="M28" i="7" s="1"/>
  <c r="M29" i="7" s="1"/>
  <c r="M36" i="7" s="1"/>
  <c r="M38" i="7" s="1"/>
  <c r="M40" i="7" s="1"/>
  <c r="N27" i="7"/>
  <c r="N28" i="7" s="1"/>
  <c r="N29" i="7" s="1"/>
  <c r="N36" i="7" s="1"/>
  <c r="N38" i="7" s="1"/>
  <c r="N40" i="7" s="1"/>
  <c r="O27" i="7"/>
  <c r="O28" i="7" s="1"/>
  <c r="O29" i="7" s="1"/>
  <c r="O36" i="7" s="1"/>
  <c r="O38" i="7" s="1"/>
  <c r="O40" i="7" s="1"/>
  <c r="P27" i="7"/>
  <c r="P28" i="7" s="1"/>
  <c r="P29" i="7" s="1"/>
  <c r="P36" i="7" s="1"/>
  <c r="P38" i="7" s="1"/>
  <c r="P40" i="7" s="1"/>
  <c r="Q27" i="7"/>
  <c r="Q28" i="7" s="1"/>
  <c r="Q29" i="7" s="1"/>
  <c r="Q36" i="7" s="1"/>
  <c r="Q38" i="7" s="1"/>
  <c r="Q40" i="7" s="1"/>
  <c r="R27" i="7"/>
  <c r="R28" i="7" s="1"/>
  <c r="R29" i="7" s="1"/>
  <c r="R36" i="7" s="1"/>
  <c r="R38" i="7" s="1"/>
  <c r="R40" i="7" s="1"/>
  <c r="S27" i="7"/>
  <c r="S28" i="7" s="1"/>
  <c r="S29" i="7" s="1"/>
  <c r="S36" i="7" s="1"/>
  <c r="S38" i="7" s="1"/>
  <c r="S40" i="7" s="1"/>
  <c r="T27" i="7"/>
  <c r="T28" i="7" s="1"/>
  <c r="T29" i="7" s="1"/>
  <c r="T36" i="7" s="1"/>
  <c r="T38" i="7" s="1"/>
  <c r="T40" i="7" s="1"/>
  <c r="U27" i="7"/>
  <c r="U28" i="7" s="1"/>
  <c r="U29" i="7" s="1"/>
  <c r="U36" i="7" s="1"/>
  <c r="U38" i="7" s="1"/>
  <c r="U40" i="7" s="1"/>
  <c r="L32" i="7"/>
  <c r="M32" i="7"/>
  <c r="N32" i="7"/>
  <c r="O32" i="7"/>
  <c r="P32" i="7"/>
  <c r="Q32" i="7"/>
  <c r="R32" i="7"/>
  <c r="S32" i="7"/>
  <c r="T32" i="7"/>
  <c r="U32" i="7"/>
  <c r="K32" i="7"/>
  <c r="J32" i="7"/>
  <c r="I32" i="7"/>
  <c r="H32" i="7"/>
  <c r="G32" i="7"/>
  <c r="F32" i="7"/>
  <c r="E32" i="7"/>
  <c r="D32" i="7"/>
  <c r="C32" i="7"/>
  <c r="B32" i="7"/>
  <c r="K27" i="7"/>
  <c r="K28" i="7" s="1"/>
  <c r="K29" i="7" s="1"/>
  <c r="K36" i="7" s="1"/>
  <c r="K38" i="7" s="1"/>
  <c r="K40" i="7" s="1"/>
  <c r="J27" i="7"/>
  <c r="J28" i="7" s="1"/>
  <c r="J29" i="7" s="1"/>
  <c r="J36" i="7" s="1"/>
  <c r="J38" i="7" s="1"/>
  <c r="J40" i="7" s="1"/>
  <c r="I27" i="7"/>
  <c r="I28" i="7" s="1"/>
  <c r="I29" i="7" s="1"/>
  <c r="I36" i="7" s="1"/>
  <c r="I38" i="7" s="1"/>
  <c r="I40" i="7" s="1"/>
  <c r="H27" i="7"/>
  <c r="H28" i="7" s="1"/>
  <c r="H29" i="7" s="1"/>
  <c r="H36" i="7" s="1"/>
  <c r="H38" i="7" s="1"/>
  <c r="H40" i="7" s="1"/>
  <c r="G27" i="7"/>
  <c r="G28" i="7" s="1"/>
  <c r="G29" i="7" s="1"/>
  <c r="G36" i="7" s="1"/>
  <c r="G38" i="7" s="1"/>
  <c r="G40" i="7" s="1"/>
  <c r="F27" i="7"/>
  <c r="F28" i="7" s="1"/>
  <c r="F29" i="7" s="1"/>
  <c r="F36" i="7" s="1"/>
  <c r="F38" i="7" s="1"/>
  <c r="F40" i="7" s="1"/>
  <c r="E27" i="7"/>
  <c r="E28" i="7" s="1"/>
  <c r="E29" i="7" s="1"/>
  <c r="E36" i="7" s="1"/>
  <c r="D27" i="7"/>
  <c r="D28" i="7" s="1"/>
  <c r="D29" i="7" s="1"/>
  <c r="D36" i="7" s="1"/>
  <c r="D38" i="7" s="1"/>
  <c r="D40" i="7" s="1"/>
  <c r="C27" i="7"/>
  <c r="C28" i="7" s="1"/>
  <c r="C29" i="7" s="1"/>
  <c r="C36" i="7" s="1"/>
  <c r="C38" i="7" s="1"/>
  <c r="C40" i="7" s="1"/>
  <c r="B27" i="7"/>
  <c r="B28" i="7" s="1"/>
  <c r="B29" i="7" s="1"/>
  <c r="B36" i="7" s="1"/>
  <c r="V34" i="6"/>
  <c r="K32" i="6"/>
  <c r="K34" i="6" s="1"/>
  <c r="J32" i="6"/>
  <c r="J34" i="6" s="1"/>
  <c r="I32" i="6"/>
  <c r="I34" i="6" s="1"/>
  <c r="H32" i="6"/>
  <c r="H34" i="6" s="1"/>
  <c r="G32" i="6"/>
  <c r="G34" i="6" s="1"/>
  <c r="F32" i="6"/>
  <c r="F34" i="6" s="1"/>
  <c r="E32" i="6"/>
  <c r="E34" i="6" s="1"/>
  <c r="D32" i="6"/>
  <c r="D34" i="6" s="1"/>
  <c r="C32" i="6"/>
  <c r="C34" i="6" s="1"/>
  <c r="B32" i="6"/>
  <c r="B34" i="6" s="1"/>
  <c r="V27" i="6"/>
  <c r="V29" i="6" s="1"/>
  <c r="K27" i="6"/>
  <c r="K28" i="6" s="1"/>
  <c r="K29" i="6" s="1"/>
  <c r="K36" i="6" s="1"/>
  <c r="K38" i="6" s="1"/>
  <c r="K40" i="6" s="1"/>
  <c r="J27" i="6"/>
  <c r="J28" i="6" s="1"/>
  <c r="J29" i="6" s="1"/>
  <c r="J36" i="6" s="1"/>
  <c r="J38" i="6" s="1"/>
  <c r="J40" i="6" s="1"/>
  <c r="I27" i="6"/>
  <c r="I28" i="6" s="1"/>
  <c r="I29" i="6" s="1"/>
  <c r="I36" i="6" s="1"/>
  <c r="I38" i="6" s="1"/>
  <c r="I40" i="6" s="1"/>
  <c r="H27" i="6"/>
  <c r="H28" i="6" s="1"/>
  <c r="H29" i="6" s="1"/>
  <c r="H36" i="6" s="1"/>
  <c r="H38" i="6" s="1"/>
  <c r="H40" i="6" s="1"/>
  <c r="G27" i="6"/>
  <c r="G28" i="6" s="1"/>
  <c r="G29" i="6" s="1"/>
  <c r="G36" i="6" s="1"/>
  <c r="G38" i="6" s="1"/>
  <c r="G40" i="6" s="1"/>
  <c r="F27" i="6"/>
  <c r="F28" i="6" s="1"/>
  <c r="F29" i="6" s="1"/>
  <c r="F36" i="6" s="1"/>
  <c r="F38" i="6" s="1"/>
  <c r="F40" i="6" s="1"/>
  <c r="E27" i="6"/>
  <c r="E28" i="6" s="1"/>
  <c r="E29" i="6" s="1"/>
  <c r="E36" i="6" s="1"/>
  <c r="E38" i="6" s="1"/>
  <c r="E40" i="6" s="1"/>
  <c r="D27" i="6"/>
  <c r="D28" i="6" s="1"/>
  <c r="D29" i="6" s="1"/>
  <c r="D36" i="6" s="1"/>
  <c r="D38" i="6" s="1"/>
  <c r="D40" i="6" s="1"/>
  <c r="C27" i="6"/>
  <c r="C28" i="6" s="1"/>
  <c r="C29" i="6" s="1"/>
  <c r="C36" i="6" s="1"/>
  <c r="C38" i="6" s="1"/>
  <c r="C40" i="6" s="1"/>
  <c r="B27" i="6"/>
  <c r="B28" i="6" s="1"/>
  <c r="B29" i="6" s="1"/>
  <c r="B36" i="6" s="1"/>
  <c r="B38" i="6" s="1"/>
  <c r="B40" i="6" s="1"/>
  <c r="D47" i="6" l="1"/>
  <c r="E38" i="7"/>
  <c r="E40" i="7" s="1"/>
  <c r="B38" i="7"/>
  <c r="B40" i="7" s="1"/>
  <c r="D47" i="7" s="1"/>
  <c r="H47" i="7" s="1"/>
  <c r="V28" i="6"/>
  <c r="V36" i="6" s="1"/>
  <c r="V38" i="6" s="1"/>
  <c r="V40" i="6" s="1"/>
  <c r="F47" i="6" s="1"/>
  <c r="B32" i="2"/>
  <c r="B34" i="2" s="1"/>
  <c r="C32" i="2"/>
  <c r="C34" i="2" s="1"/>
  <c r="H47" i="6" l="1"/>
  <c r="L34" i="4"/>
  <c r="L27" i="4"/>
  <c r="L34" i="2"/>
  <c r="L27" i="2"/>
  <c r="L29" i="2" s="1"/>
  <c r="L28" i="4" l="1"/>
  <c r="L29" i="4"/>
  <c r="L28" i="2"/>
  <c r="L36" i="2" s="1"/>
  <c r="L38" i="2" s="1"/>
  <c r="L40" i="2" s="1"/>
  <c r="F47" i="2" s="1"/>
  <c r="K32" i="4"/>
  <c r="K34" i="4" s="1"/>
  <c r="J32" i="4"/>
  <c r="J34" i="4" s="1"/>
  <c r="I32" i="4"/>
  <c r="I34" i="4" s="1"/>
  <c r="H32" i="4"/>
  <c r="H34" i="4" s="1"/>
  <c r="G32" i="4"/>
  <c r="G34" i="4" s="1"/>
  <c r="F32" i="4"/>
  <c r="F34" i="4" s="1"/>
  <c r="E32" i="4"/>
  <c r="E34" i="4" s="1"/>
  <c r="D32" i="4"/>
  <c r="D34" i="4" s="1"/>
  <c r="C32" i="4"/>
  <c r="C34" i="4" s="1"/>
  <c r="B32" i="4"/>
  <c r="B34" i="4" s="1"/>
  <c r="K27" i="4"/>
  <c r="K28" i="4" s="1"/>
  <c r="K29" i="4" s="1"/>
  <c r="J27" i="4"/>
  <c r="J28" i="4" s="1"/>
  <c r="J29" i="4" s="1"/>
  <c r="I27" i="4"/>
  <c r="I28" i="4" s="1"/>
  <c r="H27" i="4"/>
  <c r="H28" i="4" s="1"/>
  <c r="H29" i="4" s="1"/>
  <c r="G27" i="4"/>
  <c r="G28" i="4" s="1"/>
  <c r="G29" i="4" s="1"/>
  <c r="F27" i="4"/>
  <c r="F28" i="4" s="1"/>
  <c r="F29" i="4" s="1"/>
  <c r="E27" i="4"/>
  <c r="E28" i="4" s="1"/>
  <c r="D27" i="4"/>
  <c r="D28" i="4" s="1"/>
  <c r="D29" i="4" s="1"/>
  <c r="C27" i="4"/>
  <c r="C28" i="4" s="1"/>
  <c r="C29" i="4" s="1"/>
  <c r="B27" i="4"/>
  <c r="B28" i="4" s="1"/>
  <c r="B29" i="4" s="1"/>
  <c r="D32" i="2"/>
  <c r="D34" i="2" s="1"/>
  <c r="E32" i="2"/>
  <c r="E34" i="2" s="1"/>
  <c r="F32" i="2"/>
  <c r="F34" i="2" s="1"/>
  <c r="G32" i="2"/>
  <c r="G34" i="2" s="1"/>
  <c r="H32" i="2"/>
  <c r="H34" i="2" s="1"/>
  <c r="I32" i="2"/>
  <c r="I34" i="2" s="1"/>
  <c r="J32" i="2"/>
  <c r="J34" i="2" s="1"/>
  <c r="K32" i="2"/>
  <c r="K34" i="2" s="1"/>
  <c r="D27" i="2"/>
  <c r="D28" i="2" s="1"/>
  <c r="D29" i="2" s="1"/>
  <c r="D36" i="2" s="1"/>
  <c r="D38" i="2" s="1"/>
  <c r="D40" i="2" s="1"/>
  <c r="E27" i="2"/>
  <c r="E28" i="2" s="1"/>
  <c r="E29" i="2" s="1"/>
  <c r="E36" i="2" s="1"/>
  <c r="E38" i="2" s="1"/>
  <c r="E40" i="2" s="1"/>
  <c r="F27" i="2"/>
  <c r="F28" i="2" s="1"/>
  <c r="F29" i="2" s="1"/>
  <c r="F36" i="2" s="1"/>
  <c r="F38" i="2" s="1"/>
  <c r="F40" i="2" s="1"/>
  <c r="G27" i="2"/>
  <c r="G28" i="2" s="1"/>
  <c r="G29" i="2" s="1"/>
  <c r="G36" i="2" s="1"/>
  <c r="H27" i="2"/>
  <c r="H28" i="2" s="1"/>
  <c r="H29" i="2" s="1"/>
  <c r="H36" i="2" s="1"/>
  <c r="H38" i="2" s="1"/>
  <c r="H40" i="2" s="1"/>
  <c r="I27" i="2"/>
  <c r="I28" i="2" s="1"/>
  <c r="I29" i="2" s="1"/>
  <c r="I36" i="2" s="1"/>
  <c r="I38" i="2" s="1"/>
  <c r="I40" i="2" s="1"/>
  <c r="J27" i="2"/>
  <c r="J28" i="2" s="1"/>
  <c r="J29" i="2" s="1"/>
  <c r="J36" i="2" s="1"/>
  <c r="J38" i="2" s="1"/>
  <c r="J40" i="2" s="1"/>
  <c r="K27" i="2"/>
  <c r="K28" i="2" s="1"/>
  <c r="K29" i="2" s="1"/>
  <c r="K36" i="2" s="1"/>
  <c r="K38" i="2" s="1"/>
  <c r="K40" i="2" s="1"/>
  <c r="C27" i="2"/>
  <c r="C28" i="2" s="1"/>
  <c r="C29" i="2" s="1"/>
  <c r="C36" i="2" s="1"/>
  <c r="C38" i="2" s="1"/>
  <c r="C40" i="2" s="1"/>
  <c r="B27" i="2"/>
  <c r="G38" i="2" l="1"/>
  <c r="G40" i="2" s="1"/>
  <c r="L36" i="4"/>
  <c r="L38" i="4" s="1"/>
  <c r="L40" i="4" s="1"/>
  <c r="F47" i="4" s="1"/>
  <c r="F36" i="4"/>
  <c r="F38" i="4" s="1"/>
  <c r="F40" i="4" s="1"/>
  <c r="E29" i="4"/>
  <c r="E36" i="4" s="1"/>
  <c r="E38" i="4" s="1"/>
  <c r="E40" i="4" s="1"/>
  <c r="I29" i="4"/>
  <c r="I36" i="4" s="1"/>
  <c r="I38" i="4" s="1"/>
  <c r="I40" i="4" s="1"/>
  <c r="G36" i="4"/>
  <c r="G38" i="4" s="1"/>
  <c r="G40" i="4" s="1"/>
  <c r="B28" i="2"/>
  <c r="B29" i="2" s="1"/>
  <c r="B36" i="2" s="1"/>
  <c r="B38" i="2" s="1"/>
  <c r="B40" i="2" s="1"/>
  <c r="D47" i="2" s="1"/>
  <c r="H47" i="2" s="1"/>
  <c r="C36" i="4"/>
  <c r="C38" i="4" s="1"/>
  <c r="C40" i="4" s="1"/>
  <c r="K36" i="4"/>
  <c r="K38" i="4" s="1"/>
  <c r="K40" i="4" s="1"/>
  <c r="J36" i="4"/>
  <c r="J38" i="4" s="1"/>
  <c r="J40" i="4" s="1"/>
  <c r="D36" i="4"/>
  <c r="D38" i="4" s="1"/>
  <c r="D40" i="4" s="1"/>
  <c r="H36" i="4"/>
  <c r="H38" i="4" s="1"/>
  <c r="H40" i="4" s="1"/>
  <c r="B36" i="4"/>
  <c r="B38" i="4" s="1"/>
  <c r="B40" i="4" s="1"/>
  <c r="D47" i="4" l="1"/>
  <c r="H47" i="4" s="1"/>
</calcChain>
</file>

<file path=xl/sharedStrings.xml><?xml version="1.0" encoding="utf-8"?>
<sst xmlns="http://schemas.openxmlformats.org/spreadsheetml/2006/main" count="288" uniqueCount="69">
  <si>
    <t>Total des 12 stocks</t>
  </si>
  <si>
    <t>Stock moyen</t>
  </si>
  <si>
    <t>en litres</t>
  </si>
  <si>
    <t>AOC 2</t>
  </si>
  <si>
    <t xml:space="preserve">AOC 3 </t>
  </si>
  <si>
    <t>AOC 4</t>
  </si>
  <si>
    <t>AOC 5</t>
  </si>
  <si>
    <t>AOC 6</t>
  </si>
  <si>
    <t>AOC 7</t>
  </si>
  <si>
    <t>AOC 8</t>
  </si>
  <si>
    <t xml:space="preserve"> AOC 9</t>
  </si>
  <si>
    <t xml:space="preserve"> AOC 10</t>
  </si>
  <si>
    <t>Stock théorique  au 31 juillet (1)</t>
  </si>
  <si>
    <t xml:space="preserve">Stock réel au 31 juillet(2)   </t>
  </si>
  <si>
    <t>Différence de stock (1-2)</t>
  </si>
  <si>
    <t>Pertes réelles (3)</t>
  </si>
  <si>
    <t xml:space="preserve">Déductions dans la limite du taux forfaitaire </t>
  </si>
  <si>
    <t xml:space="preserve">Excédents </t>
  </si>
  <si>
    <t>Manquants taxables</t>
  </si>
  <si>
    <t>Taux en vigueur</t>
  </si>
  <si>
    <t xml:space="preserve">Droits à payer </t>
  </si>
  <si>
    <t>(1) volume théorique total de l'appellation figurant en fin de mois de juillet sur le registre de cave (bois + cuves + conditionné)</t>
  </si>
  <si>
    <t>(2) volume réel de l'appellation détenu en cave au 31 juillet (bois + cuves + conditionné) nécessaire pour l'établissement de la déclaration de stock</t>
  </si>
  <si>
    <t>(3) pertes constatées après inventaire physique</t>
  </si>
  <si>
    <t>Déclaration  Annuelle d' Inventaire DAI (en litres)</t>
  </si>
  <si>
    <t>LIQUIDATION</t>
  </si>
  <si>
    <t>Cachet du bureau des Douanes</t>
  </si>
  <si>
    <t>vins tranquilles</t>
  </si>
  <si>
    <t>vins effervescents</t>
  </si>
  <si>
    <t>TOTAL</t>
  </si>
  <si>
    <t>Type de produits</t>
  </si>
  <si>
    <t>Liquidation des droits arrondis par catégorie fiscale en €</t>
  </si>
  <si>
    <t>Date réception en recette :</t>
  </si>
  <si>
    <t xml:space="preserve"> </t>
  </si>
  <si>
    <t xml:space="preserve">AOC 1 
</t>
  </si>
  <si>
    <t xml:space="preserve"> AOC 11</t>
  </si>
  <si>
    <t xml:space="preserve"> AOC 12</t>
  </si>
  <si>
    <t xml:space="preserve"> AOC 13</t>
  </si>
  <si>
    <t xml:space="preserve"> AOC 14</t>
  </si>
  <si>
    <t xml:space="preserve"> AOC 15</t>
  </si>
  <si>
    <t xml:space="preserve"> AOC 16</t>
  </si>
  <si>
    <t xml:space="preserve"> AOC 17</t>
  </si>
  <si>
    <t xml:space="preserve"> AOC 18</t>
  </si>
  <si>
    <t xml:space="preserve"> AOC 19</t>
  </si>
  <si>
    <t xml:space="preserve"> AOC 20</t>
  </si>
  <si>
    <t>Nom ou raison sociale de l'exploitation</t>
  </si>
  <si>
    <t>N° d'EA de l'exploitation</t>
  </si>
  <si>
    <t>N° CVI de l'exploitation</t>
  </si>
  <si>
    <t>N° SIRET de l'exploitation</t>
  </si>
  <si>
    <t xml:space="preserve">Adresse de l'exploitation
</t>
  </si>
  <si>
    <t>TABLEAU DESTINE AU CALCUL DES DEDUCTIONS POUR L'ELEVAGE AUTRE QUE SOUS BOIS
FICHE POUR UTILISATION DU  TAUX FORFAITAIRE DE 3,5%</t>
  </si>
  <si>
    <t>TABLEAU DESTINE AU CALCUL DES DEDUCTIONS POUR L'ELEVAGE SOUS BOIS
FICHE POUR UTILISATION DU  TAUX FORFAITAIRE DE 6%</t>
  </si>
  <si>
    <t>AOC 1</t>
  </si>
  <si>
    <t>Déduction taux forfaitaire 3,5 % (sauf effervescent cf fiche Crémant pertes et déchets)</t>
  </si>
  <si>
    <t>Déduction taux forfaitaire 6 % (sauf effervescent cf fiche Crémant pertes et déchets)</t>
  </si>
  <si>
    <t>Date</t>
  </si>
  <si>
    <t>Signature</t>
  </si>
  <si>
    <t xml:space="preserve">DEMAT’Vin : une fois la déclaration de juillet  validée,  dans la déclaration d’Août, vous disposerez d’un tableau récapitulatif de vos stocks moyens par appellation pour remplir ce tableau.
Explications complémentaires dans le point d’information DEMAT’Vin (Accueil) </t>
  </si>
  <si>
    <t xml:space="preserve">DEMAT’Vin : une fois la déclaration de juillet validée,  dans la déclaration d’Août , vous disposerez d’un tableau récapitulatif de vos stocks moyens par appellation pour remplir ce tableau.
Explications complémentaires dans le point d’information DEMAT’Vin (Accueil) </t>
  </si>
  <si>
    <t xml:space="preserve">DEMAT’Vin : une fois la déclaration de juillet  validée , dans la déclaration d’Août , vous disposerez d’un tableau récapitulatif de vos stocks moyens par appellation pour remplir ce tableau.
Explications complémentaires dans le point d’information DEMAT’Vin (Accueil) </t>
  </si>
  <si>
    <t xml:space="preserve">DEMAT’Vin : une fois la déclaration de juillet  validée  dans la déclaration d’Août, vous disposerez d’un tableau récapitulatif de vos stocks moyens par appellation pour remplir ce tableau.
Explications complémentaires dans le point d’information DEMAT’Vin (Accueil) </t>
  </si>
  <si>
    <t>stock théorique fin de mois : 31 Août</t>
  </si>
  <si>
    <t>Centilisation</t>
  </si>
  <si>
    <t>Stock Théorique</t>
  </si>
  <si>
    <t>Manquants</t>
  </si>
  <si>
    <t>Stock réel</t>
  </si>
  <si>
    <t>STOCK CRD</t>
  </si>
  <si>
    <t>EFFERVESCENT
(volume sorti/mois)</t>
  </si>
  <si>
    <t xml:space="preserve">EFFERVESCENT
(volume sorti/mois)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</si>
</sst>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 ###\ ##0.00###"/>
  </numFmts>
  <fonts count="9" x14ac:knownFonts="1">
    <font>
      <sz val="11"/>
      <color theme="1"/>
      <name val="Calibri"/>
      <family val="2"/>
      <scheme val="minor"/>
    </font>
    <font>
      <b/>
      <sz val="11"/>
      <color theme="1"/>
      <name val="Calibri"/>
      <family val="2"/>
      <scheme val="minor"/>
    </font>
    <font>
      <sz val="8"/>
      <name val="Calibri"/>
      <family val="2"/>
      <scheme val="minor"/>
    </font>
    <font>
      <b/>
      <sz val="12"/>
      <name val="Calibri"/>
      <family val="2"/>
      <scheme val="minor"/>
    </font>
    <font>
      <b/>
      <sz val="14"/>
      <color theme="1"/>
      <name val="Calibri"/>
      <family val="2"/>
      <scheme val="minor"/>
    </font>
    <font>
      <sz val="11"/>
      <color rgb="FFFF0000"/>
      <name val="Calibri"/>
      <family val="2"/>
      <scheme val="minor"/>
    </font>
    <font>
      <sz val="11"/>
      <name val="Calibri"/>
      <family val="2"/>
      <scheme val="minor"/>
    </font>
    <font>
      <sz val="11"/>
      <color rgb="FF00B0F0"/>
      <name val="Calibri"/>
      <family val="2"/>
      <scheme val="minor"/>
    </font>
    <font>
      <sz val="11"/>
      <color rgb="FF7030A0"/>
      <name val="Calibri"/>
      <family val="2"/>
      <scheme val="minor"/>
    </font>
  </fonts>
  <fills count="5">
    <fill>
      <patternFill patternType="none"/>
    </fill>
    <fill>
      <patternFill patternType="gray125"/>
    </fill>
    <fill>
      <patternFill patternType="solid">
        <fgColor rgb="FFFFFF00"/>
        <bgColor indexed="64"/>
      </patternFill>
    </fill>
    <fill>
      <patternFill patternType="solid">
        <fgColor theme="1"/>
        <bgColor indexed="64"/>
      </patternFill>
    </fill>
    <fill>
      <patternFill patternType="solid">
        <fgColor theme="0"/>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bottom style="thin">
        <color indexed="64"/>
      </bottom>
      <diagonal/>
    </border>
    <border>
      <left style="thick">
        <color auto="1"/>
      </left>
      <right style="thin">
        <color auto="1"/>
      </right>
      <top style="thick">
        <color auto="1"/>
      </top>
      <bottom style="thin">
        <color auto="1"/>
      </bottom>
      <diagonal/>
    </border>
    <border>
      <left style="thick">
        <color auto="1"/>
      </left>
      <right style="thin">
        <color auto="1"/>
      </right>
      <top style="thin">
        <color auto="1"/>
      </top>
      <bottom style="thin">
        <color auto="1"/>
      </bottom>
      <diagonal/>
    </border>
    <border>
      <left style="thick">
        <color auto="1"/>
      </left>
      <right style="thin">
        <color auto="1"/>
      </right>
      <top style="thin">
        <color auto="1"/>
      </top>
      <bottom style="thick">
        <color auto="1"/>
      </bottom>
      <diagonal/>
    </border>
    <border>
      <left style="thin">
        <color auto="1"/>
      </left>
      <right/>
      <top style="thick">
        <color auto="1"/>
      </top>
      <bottom style="thin">
        <color auto="1"/>
      </bottom>
      <diagonal/>
    </border>
    <border>
      <left/>
      <right/>
      <top style="thick">
        <color auto="1"/>
      </top>
      <bottom style="thin">
        <color auto="1"/>
      </bottom>
      <diagonal/>
    </border>
    <border>
      <left/>
      <right style="thick">
        <color auto="1"/>
      </right>
      <top style="thick">
        <color auto="1"/>
      </top>
      <bottom style="thin">
        <color auto="1"/>
      </bottom>
      <diagonal/>
    </border>
    <border>
      <left/>
      <right style="thick">
        <color auto="1"/>
      </right>
      <top style="thin">
        <color indexed="64"/>
      </top>
      <bottom style="thin">
        <color auto="1"/>
      </bottom>
      <diagonal/>
    </border>
    <border>
      <left style="thin">
        <color auto="1"/>
      </left>
      <right/>
      <top style="thin">
        <color auto="1"/>
      </top>
      <bottom style="thick">
        <color auto="1"/>
      </bottom>
      <diagonal/>
    </border>
    <border>
      <left/>
      <right/>
      <top style="thin">
        <color auto="1"/>
      </top>
      <bottom style="thick">
        <color auto="1"/>
      </bottom>
      <diagonal/>
    </border>
    <border>
      <left/>
      <right style="thick">
        <color auto="1"/>
      </right>
      <top style="thin">
        <color auto="1"/>
      </top>
      <bottom style="thick">
        <color auto="1"/>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82">
    <xf numFmtId="0" fontId="0" fillId="0" borderId="0" xfId="0"/>
    <xf numFmtId="0" fontId="0" fillId="0" borderId="0" xfId="0" applyProtection="1">
      <protection locked="0"/>
    </xf>
    <xf numFmtId="0" fontId="0" fillId="0" borderId="1" xfId="0" applyBorder="1" applyAlignment="1" applyProtection="1">
      <alignment horizontal="center"/>
      <protection locked="0"/>
    </xf>
    <xf numFmtId="16" fontId="0" fillId="0" borderId="0" xfId="0" applyNumberFormat="1" applyProtection="1">
      <protection locked="0"/>
    </xf>
    <xf numFmtId="0" fontId="0" fillId="0" borderId="0" xfId="0" applyAlignment="1" applyProtection="1">
      <alignment horizontal="right"/>
      <protection locked="0"/>
    </xf>
    <xf numFmtId="0" fontId="0" fillId="0" borderId="0" xfId="0" applyAlignment="1" applyProtection="1">
      <alignment horizontal="center"/>
      <protection locked="0"/>
    </xf>
    <xf numFmtId="0" fontId="0" fillId="0" borderId="0" xfId="0" applyAlignment="1" applyProtection="1">
      <alignment horizontal="right" wrapText="1"/>
      <protection locked="0"/>
    </xf>
    <xf numFmtId="0" fontId="0" fillId="0" borderId="4" xfId="0" applyBorder="1" applyAlignment="1" applyProtection="1">
      <alignment wrapText="1"/>
      <protection locked="0"/>
    </xf>
    <xf numFmtId="0" fontId="0" fillId="0" borderId="1" xfId="0" applyBorder="1" applyAlignment="1">
      <alignment horizontal="center"/>
    </xf>
    <xf numFmtId="2" fontId="0" fillId="0" borderId="1" xfId="0" applyNumberFormat="1" applyBorder="1" applyAlignment="1">
      <alignment horizontal="center"/>
    </xf>
    <xf numFmtId="0" fontId="0" fillId="0" borderId="1" xfId="0" applyBorder="1" applyAlignment="1" applyProtection="1">
      <alignment horizontal="center" vertical="center"/>
      <protection locked="0"/>
    </xf>
    <xf numFmtId="0" fontId="0" fillId="0" borderId="0" xfId="0" applyAlignment="1" applyProtection="1">
      <alignment horizontal="left"/>
      <protection locked="0"/>
    </xf>
    <xf numFmtId="0" fontId="3" fillId="0" borderId="12" xfId="0" applyFont="1" applyBorder="1" applyAlignment="1">
      <alignment vertical="center" wrapText="1"/>
    </xf>
    <xf numFmtId="0" fontId="3" fillId="0" borderId="12" xfId="0" applyFont="1" applyBorder="1" applyAlignment="1">
      <alignment vertical="center"/>
    </xf>
    <xf numFmtId="0" fontId="3" fillId="0" borderId="13" xfId="0" applyFont="1" applyBorder="1" applyAlignment="1">
      <alignment vertical="center"/>
    </xf>
    <xf numFmtId="0" fontId="4" fillId="0" borderId="0" xfId="0" applyFont="1" applyAlignment="1" applyProtection="1">
      <alignment vertical="center" wrapText="1"/>
      <protection locked="0"/>
    </xf>
    <xf numFmtId="0" fontId="3" fillId="0" borderId="0" xfId="0" applyFont="1" applyAlignment="1">
      <alignment vertical="center"/>
    </xf>
    <xf numFmtId="2" fontId="0" fillId="3" borderId="1" xfId="0" applyNumberFormat="1" applyFill="1" applyBorder="1" applyAlignment="1">
      <alignment horizontal="center"/>
    </xf>
    <xf numFmtId="16" fontId="0" fillId="0" borderId="0" xfId="0" applyNumberFormat="1" applyAlignment="1" applyProtection="1">
      <alignment horizontal="right"/>
      <protection locked="0"/>
    </xf>
    <xf numFmtId="0" fontId="0" fillId="0" borderId="1" xfId="0" applyBorder="1" applyProtection="1">
      <protection locked="0"/>
    </xf>
    <xf numFmtId="0" fontId="0" fillId="0" borderId="1" xfId="0" applyBorder="1" applyAlignment="1" applyProtection="1">
      <alignment horizontal="center" wrapText="1"/>
      <protection locked="0"/>
    </xf>
    <xf numFmtId="0" fontId="0" fillId="0" borderId="0" xfId="0" applyAlignment="1" applyProtection="1">
      <alignment wrapText="1"/>
      <protection locked="0"/>
    </xf>
    <xf numFmtId="0" fontId="3" fillId="0" borderId="11" xfId="0" applyFont="1" applyBorder="1" applyAlignment="1">
      <alignment vertical="center" wrapText="1"/>
    </xf>
    <xf numFmtId="0" fontId="3" fillId="0" borderId="12" xfId="0" applyFont="1" applyBorder="1" applyAlignment="1">
      <alignment vertical="top" wrapText="1"/>
    </xf>
    <xf numFmtId="0" fontId="0" fillId="0" borderId="0" xfId="0" applyAlignment="1" applyProtection="1">
      <alignment horizontal="center" wrapText="1"/>
      <protection locked="0"/>
    </xf>
    <xf numFmtId="0" fontId="0" fillId="0" borderId="1" xfId="0" applyBorder="1" applyAlignment="1" applyProtection="1">
      <alignment wrapText="1"/>
      <protection locked="0"/>
    </xf>
    <xf numFmtId="0" fontId="0" fillId="0" borderId="0" xfId="0" applyAlignment="1" applyProtection="1">
      <alignment horizontal="right" vertical="top" wrapText="1"/>
      <protection locked="0"/>
    </xf>
    <xf numFmtId="164" fontId="0" fillId="0" borderId="21" xfId="0" applyNumberFormat="1" applyBorder="1" applyAlignment="1">
      <alignment horizontal="right"/>
    </xf>
    <xf numFmtId="0" fontId="5" fillId="0" borderId="0" xfId="0" applyFont="1" applyProtection="1">
      <protection locked="0"/>
    </xf>
    <xf numFmtId="0" fontId="5" fillId="0" borderId="0" xfId="0" applyFont="1" applyAlignment="1" applyProtection="1">
      <alignment horizontal="right" wrapText="1"/>
      <protection locked="0"/>
    </xf>
    <xf numFmtId="0" fontId="5" fillId="0" borderId="1" xfId="0" applyFont="1" applyBorder="1" applyAlignment="1">
      <alignment horizontal="center"/>
    </xf>
    <xf numFmtId="0" fontId="7" fillId="0" borderId="0" xfId="0" applyFont="1" applyAlignment="1" applyProtection="1">
      <alignment horizontal="right"/>
      <protection locked="0"/>
    </xf>
    <xf numFmtId="0" fontId="7" fillId="0" borderId="1" xfId="0" applyFont="1" applyBorder="1" applyAlignment="1" applyProtection="1">
      <alignment horizontal="center"/>
      <protection locked="0"/>
    </xf>
    <xf numFmtId="0" fontId="7" fillId="0" borderId="0" xfId="0" applyFont="1" applyProtection="1">
      <protection locked="0"/>
    </xf>
    <xf numFmtId="0" fontId="8" fillId="0" borderId="1" xfId="0" applyFont="1" applyBorder="1" applyAlignment="1" applyProtection="1">
      <alignment horizontal="center"/>
      <protection locked="0"/>
    </xf>
    <xf numFmtId="164" fontId="5" fillId="4" borderId="21" xfId="0" applyNumberFormat="1" applyFont="1" applyFill="1" applyBorder="1" applyAlignment="1">
      <alignment horizontal="right"/>
    </xf>
    <xf numFmtId="164" fontId="6" fillId="4" borderId="21" xfId="0" applyNumberFormat="1" applyFont="1" applyFill="1" applyBorder="1" applyAlignment="1">
      <alignment horizontal="right"/>
    </xf>
    <xf numFmtId="0" fontId="5" fillId="4" borderId="0" xfId="0" applyFont="1" applyFill="1" applyProtection="1">
      <protection locked="0"/>
    </xf>
    <xf numFmtId="16" fontId="6" fillId="4" borderId="0" xfId="0" applyNumberFormat="1" applyFont="1" applyFill="1" applyProtection="1">
      <protection locked="0"/>
    </xf>
    <xf numFmtId="0" fontId="0" fillId="0" borderId="0" xfId="0" applyAlignment="1" applyProtection="1">
      <alignment vertical="center"/>
      <protection locked="0"/>
    </xf>
    <xf numFmtId="0" fontId="7" fillId="4" borderId="1" xfId="0" applyFont="1" applyFill="1" applyBorder="1" applyAlignment="1" applyProtection="1">
      <alignment horizontal="center"/>
      <protection locked="0"/>
    </xf>
    <xf numFmtId="0" fontId="0" fillId="0" borderId="10" xfId="0" applyBorder="1" applyAlignment="1" applyProtection="1">
      <alignment horizontal="center"/>
      <protection locked="0"/>
    </xf>
    <xf numFmtId="0" fontId="1" fillId="0" borderId="10" xfId="0" applyFont="1" applyBorder="1" applyAlignment="1" applyProtection="1">
      <alignment horizontal="left" wrapText="1"/>
      <protection locked="0"/>
    </xf>
    <xf numFmtId="0" fontId="4" fillId="0" borderId="0" xfId="0" applyFont="1" applyAlignment="1" applyProtection="1">
      <alignment horizontal="center" vertical="center" wrapText="1"/>
      <protection locked="0"/>
    </xf>
    <xf numFmtId="0" fontId="0" fillId="0" borderId="4" xfId="0" applyBorder="1" applyAlignment="1" applyProtection="1">
      <alignment horizontal="center"/>
      <protection locked="0"/>
    </xf>
    <xf numFmtId="0" fontId="0" fillId="0" borderId="8" xfId="0" applyBorder="1" applyAlignment="1" applyProtection="1">
      <alignment horizontal="center"/>
      <protection locked="0"/>
    </xf>
    <xf numFmtId="0" fontId="0" fillId="0" borderId="5" xfId="0" applyBorder="1" applyAlignment="1" applyProtection="1">
      <alignment horizontal="center"/>
      <protection locked="0"/>
    </xf>
    <xf numFmtId="0" fontId="1" fillId="0" borderId="0" xfId="0" applyFont="1" applyAlignment="1" applyProtection="1">
      <alignment horizontal="center"/>
      <protection locked="0"/>
    </xf>
    <xf numFmtId="0" fontId="0" fillId="0" borderId="0" xfId="0" applyAlignment="1" applyProtection="1">
      <alignment horizontal="left"/>
      <protection locked="0"/>
    </xf>
    <xf numFmtId="0" fontId="0" fillId="0" borderId="14" xfId="0" applyBorder="1" applyAlignment="1" applyProtection="1">
      <alignment horizontal="center"/>
      <protection locked="0"/>
    </xf>
    <xf numFmtId="0" fontId="0" fillId="0" borderId="15"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17" xfId="0" applyBorder="1" applyAlignment="1" applyProtection="1">
      <alignment horizontal="center"/>
      <protection locked="0"/>
    </xf>
    <xf numFmtId="1" fontId="0" fillId="0" borderId="18" xfId="0" applyNumberFormat="1" applyBorder="1" applyAlignment="1" applyProtection="1">
      <alignment horizontal="center"/>
      <protection locked="0"/>
    </xf>
    <xf numFmtId="1" fontId="0" fillId="0" borderId="19" xfId="0" applyNumberFormat="1" applyBorder="1" applyAlignment="1" applyProtection="1">
      <alignment horizontal="center"/>
      <protection locked="0"/>
    </xf>
    <xf numFmtId="1" fontId="0" fillId="0" borderId="20" xfId="0" applyNumberFormat="1" applyBorder="1" applyAlignment="1" applyProtection="1">
      <alignment horizontal="center"/>
      <protection locked="0"/>
    </xf>
    <xf numFmtId="0" fontId="0" fillId="0" borderId="0" xfId="0" applyAlignment="1" applyProtection="1">
      <alignment horizontal="center"/>
      <protection locked="0"/>
    </xf>
    <xf numFmtId="0" fontId="0" fillId="0" borderId="1" xfId="0" applyBorder="1" applyAlignment="1" applyProtection="1">
      <alignment horizontal="center"/>
      <protection locked="0"/>
    </xf>
    <xf numFmtId="0" fontId="0" fillId="0" borderId="9" xfId="0"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0" fillId="0" borderId="7" xfId="0" applyBorder="1" applyAlignment="1" applyProtection="1">
      <alignment horizontal="center" vertical="center"/>
      <protection locked="0"/>
    </xf>
    <xf numFmtId="0" fontId="0" fillId="0" borderId="10" xfId="0" applyBorder="1" applyAlignment="1" applyProtection="1">
      <alignment horizontal="center" vertical="center"/>
      <protection locked="0"/>
    </xf>
    <xf numFmtId="0" fontId="0" fillId="0" borderId="6" xfId="0" applyBorder="1" applyAlignment="1" applyProtection="1">
      <alignment horizontal="center" vertical="center"/>
      <protection locked="0"/>
    </xf>
    <xf numFmtId="1" fontId="0" fillId="2" borderId="1" xfId="0" applyNumberFormat="1" applyFill="1" applyBorder="1" applyAlignment="1">
      <alignment horizontal="center"/>
    </xf>
    <xf numFmtId="1" fontId="0" fillId="0" borderId="1" xfId="0" applyNumberFormat="1" applyBorder="1" applyAlignment="1">
      <alignment horizontal="center"/>
    </xf>
    <xf numFmtId="0" fontId="0" fillId="0" borderId="0" xfId="0" applyAlignment="1" applyProtection="1">
      <alignment horizontal="right"/>
      <protection locked="0"/>
    </xf>
    <xf numFmtId="0" fontId="0" fillId="0" borderId="1" xfId="0" applyBorder="1" applyAlignment="1" applyProtection="1">
      <alignment horizontal="center" wrapText="1"/>
      <protection locked="0"/>
    </xf>
    <xf numFmtId="0" fontId="0" fillId="0" borderId="4" xfId="0" applyBorder="1" applyAlignment="1" applyProtection="1">
      <alignment horizontal="center" wrapText="1"/>
      <protection locked="0"/>
    </xf>
    <xf numFmtId="0" fontId="0" fillId="0" borderId="6" xfId="0" applyBorder="1" applyAlignment="1" applyProtection="1">
      <alignment horizontal="center" wrapText="1"/>
      <protection locked="0"/>
    </xf>
    <xf numFmtId="0" fontId="0" fillId="0" borderId="14" xfId="0" applyBorder="1" applyAlignment="1" applyProtection="1">
      <alignment horizontal="center" wrapText="1"/>
      <protection locked="0"/>
    </xf>
    <xf numFmtId="0" fontId="0" fillId="0" borderId="15" xfId="0" applyBorder="1" applyAlignment="1" applyProtection="1">
      <alignment horizontal="center" wrapText="1"/>
      <protection locked="0"/>
    </xf>
    <xf numFmtId="0" fontId="0" fillId="0" borderId="16" xfId="0" applyBorder="1" applyAlignment="1" applyProtection="1">
      <alignment horizontal="center" wrapText="1"/>
      <protection locked="0"/>
    </xf>
    <xf numFmtId="49" fontId="0" fillId="0" borderId="4" xfId="0" applyNumberFormat="1" applyBorder="1" applyAlignment="1" applyProtection="1">
      <alignment horizontal="center"/>
      <protection locked="0"/>
    </xf>
    <xf numFmtId="49" fontId="0" fillId="0" borderId="8" xfId="0" applyNumberFormat="1" applyBorder="1" applyAlignment="1" applyProtection="1">
      <alignment horizontal="center"/>
      <protection locked="0"/>
    </xf>
    <xf numFmtId="49" fontId="0" fillId="0" borderId="17" xfId="0" applyNumberFormat="1" applyBorder="1" applyAlignment="1" applyProtection="1">
      <alignment horizontal="center"/>
      <protection locked="0"/>
    </xf>
    <xf numFmtId="49" fontId="0" fillId="0" borderId="18" xfId="0" applyNumberFormat="1" applyBorder="1" applyAlignment="1" applyProtection="1">
      <alignment horizontal="center"/>
      <protection locked="0"/>
    </xf>
    <xf numFmtId="49" fontId="0" fillId="0" borderId="19" xfId="0" applyNumberFormat="1" applyBorder="1" applyAlignment="1" applyProtection="1">
      <alignment horizontal="center"/>
      <protection locked="0"/>
    </xf>
    <xf numFmtId="49" fontId="0" fillId="0" borderId="20" xfId="0" applyNumberFormat="1" applyBorder="1" applyAlignment="1" applyProtection="1">
      <alignment horizontal="center"/>
      <protection locked="0"/>
    </xf>
    <xf numFmtId="0" fontId="0" fillId="0" borderId="10" xfId="0" applyBorder="1" applyAlignment="1" applyProtection="1">
      <alignment horizontal="center" wrapText="1"/>
      <protection locked="0"/>
    </xf>
    <xf numFmtId="0" fontId="1" fillId="0" borderId="0" xfId="0" applyFont="1" applyAlignment="1" applyProtection="1">
      <alignment horizontal="center" vertical="center" wrapText="1"/>
      <protection locked="0"/>
    </xf>
    <xf numFmtId="0" fontId="0" fillId="0" borderId="1" xfId="0" applyBorder="1" applyAlignment="1" applyProtection="1">
      <alignment horizontal="center" vertical="center" wrapText="1"/>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V52"/>
  <sheetViews>
    <sheetView tabSelected="1" topLeftCell="A10" zoomScaleNormal="100" workbookViewId="0">
      <selection activeCell="H21" sqref="H21"/>
    </sheetView>
  </sheetViews>
  <sheetFormatPr baseColWidth="10" defaultColWidth="17.5546875" defaultRowHeight="14.4" x14ac:dyDescent="0.3"/>
  <cols>
    <col min="1" max="1" width="35.5546875" style="1" customWidth="1"/>
    <col min="2" max="11" width="17.5546875" style="5"/>
    <col min="12" max="12" width="18.33203125" style="1" bestFit="1" customWidth="1"/>
    <col min="13" max="16384" width="17.5546875" style="1"/>
  </cols>
  <sheetData>
    <row r="1" spans="1:22" ht="15" thickBot="1" x14ac:dyDescent="0.35">
      <c r="G1" s="41" t="s">
        <v>66</v>
      </c>
      <c r="H1" s="41"/>
      <c r="I1" s="41"/>
      <c r="J1" s="41"/>
      <c r="K1" s="41"/>
      <c r="L1" s="41"/>
    </row>
    <row r="2" spans="1:22" ht="30.75" customHeight="1" thickTop="1" x14ac:dyDescent="0.3">
      <c r="A2" s="22" t="s">
        <v>45</v>
      </c>
      <c r="B2" s="49"/>
      <c r="C2" s="50"/>
      <c r="D2" s="50"/>
      <c r="E2" s="51"/>
      <c r="G2" s="2" t="s">
        <v>62</v>
      </c>
      <c r="H2" s="2">
        <v>0.375</v>
      </c>
      <c r="I2" s="2">
        <v>0.75</v>
      </c>
      <c r="J2" s="2">
        <v>1.5</v>
      </c>
      <c r="K2" s="2"/>
      <c r="L2" s="19"/>
    </row>
    <row r="3" spans="1:22" ht="36.75" customHeight="1" x14ac:dyDescent="0.3">
      <c r="A3" s="23" t="s">
        <v>49</v>
      </c>
      <c r="B3" s="44"/>
      <c r="C3" s="45"/>
      <c r="D3" s="45"/>
      <c r="E3" s="52"/>
      <c r="G3" s="2" t="s">
        <v>63</v>
      </c>
      <c r="H3" s="2"/>
      <c r="I3" s="2"/>
      <c r="J3" s="2"/>
      <c r="K3" s="2"/>
      <c r="L3" s="19"/>
    </row>
    <row r="4" spans="1:22" ht="15.6" x14ac:dyDescent="0.3">
      <c r="A4" s="13" t="s">
        <v>46</v>
      </c>
      <c r="B4" s="44"/>
      <c r="C4" s="45"/>
      <c r="D4" s="45"/>
      <c r="E4" s="52"/>
      <c r="G4" s="2" t="s">
        <v>65</v>
      </c>
      <c r="H4" s="2"/>
      <c r="I4" s="2"/>
      <c r="J4" s="2"/>
      <c r="K4" s="2"/>
      <c r="L4" s="19"/>
    </row>
    <row r="5" spans="1:22" ht="15.6" x14ac:dyDescent="0.3">
      <c r="A5" s="13" t="s">
        <v>47</v>
      </c>
      <c r="B5" s="44"/>
      <c r="C5" s="45"/>
      <c r="D5" s="45"/>
      <c r="E5" s="52"/>
      <c r="G5" s="2" t="s">
        <v>64</v>
      </c>
      <c r="H5" s="2">
        <f>H3-H4</f>
        <v>0</v>
      </c>
      <c r="I5" s="2">
        <f t="shared" ref="I5:L5" si="0">I3-I4</f>
        <v>0</v>
      </c>
      <c r="J5" s="2">
        <f t="shared" si="0"/>
        <v>0</v>
      </c>
      <c r="K5" s="2">
        <f t="shared" si="0"/>
        <v>0</v>
      </c>
      <c r="L5" s="2">
        <f t="shared" si="0"/>
        <v>0</v>
      </c>
    </row>
    <row r="6" spans="1:22" ht="16.2" thickBot="1" x14ac:dyDescent="0.35">
      <c r="A6" s="14" t="s">
        <v>48</v>
      </c>
      <c r="B6" s="53"/>
      <c r="C6" s="54"/>
      <c r="D6" s="54"/>
      <c r="E6" s="55"/>
    </row>
    <row r="7" spans="1:22" ht="16.2" thickTop="1" x14ac:dyDescent="0.3">
      <c r="A7" s="16"/>
      <c r="G7" s="56"/>
      <c r="H7" s="56"/>
      <c r="I7" s="56"/>
      <c r="J7" s="56"/>
      <c r="K7" s="56"/>
      <c r="L7" s="56"/>
    </row>
    <row r="8" spans="1:22" ht="15.6" x14ac:dyDescent="0.3">
      <c r="A8" s="16"/>
    </row>
    <row r="9" spans="1:22" x14ac:dyDescent="0.3">
      <c r="A9" s="1" t="s">
        <v>55</v>
      </c>
      <c r="B9" s="5" t="s">
        <v>56</v>
      </c>
    </row>
    <row r="11" spans="1:22" ht="37.950000000000003" customHeight="1" x14ac:dyDescent="0.3">
      <c r="B11" s="43" t="s">
        <v>51</v>
      </c>
      <c r="C11" s="43"/>
      <c r="D11" s="43"/>
      <c r="E11" s="43"/>
      <c r="F11" s="43"/>
      <c r="G11" s="43"/>
      <c r="H11" s="43"/>
      <c r="I11" s="43"/>
      <c r="J11" s="43"/>
      <c r="K11" s="43"/>
      <c r="L11" s="43"/>
      <c r="M11" s="15"/>
      <c r="N11" s="15"/>
      <c r="O11" s="15"/>
      <c r="P11" s="15"/>
      <c r="Q11" s="15"/>
      <c r="R11" s="15"/>
      <c r="S11" s="15"/>
      <c r="T11" s="15"/>
      <c r="U11" s="15"/>
      <c r="V11" s="15"/>
    </row>
    <row r="12" spans="1:22" ht="29.1" customHeight="1" x14ac:dyDescent="0.3">
      <c r="B12" s="42" t="s">
        <v>57</v>
      </c>
      <c r="C12" s="42"/>
      <c r="D12" s="42"/>
      <c r="E12" s="42"/>
      <c r="F12" s="42"/>
      <c r="G12" s="42"/>
      <c r="H12" s="42"/>
      <c r="I12" s="42"/>
      <c r="J12" s="42"/>
      <c r="K12" s="42"/>
      <c r="L12" s="42"/>
    </row>
    <row r="13" spans="1:22" s="39" customFormat="1" ht="30.75" customHeight="1" x14ac:dyDescent="0.3">
      <c r="B13" s="10" t="s">
        <v>52</v>
      </c>
      <c r="C13" s="10" t="s">
        <v>3</v>
      </c>
      <c r="D13" s="10" t="s">
        <v>4</v>
      </c>
      <c r="E13" s="10" t="s">
        <v>5</v>
      </c>
      <c r="F13" s="10" t="s">
        <v>6</v>
      </c>
      <c r="G13" s="10" t="s">
        <v>7</v>
      </c>
      <c r="H13" s="10" t="s">
        <v>8</v>
      </c>
      <c r="I13" s="10" t="s">
        <v>9</v>
      </c>
      <c r="J13" s="10" t="s">
        <v>10</v>
      </c>
      <c r="K13" s="10" t="s">
        <v>11</v>
      </c>
      <c r="L13" s="81" t="s">
        <v>68</v>
      </c>
    </row>
    <row r="14" spans="1:22" x14ac:dyDescent="0.3">
      <c r="B14" s="2" t="s">
        <v>2</v>
      </c>
      <c r="C14" s="2" t="s">
        <v>2</v>
      </c>
      <c r="D14" s="2" t="s">
        <v>2</v>
      </c>
      <c r="E14" s="2" t="s">
        <v>2</v>
      </c>
      <c r="F14" s="2" t="s">
        <v>2</v>
      </c>
      <c r="G14" s="2" t="s">
        <v>2</v>
      </c>
      <c r="H14" s="2" t="s">
        <v>2</v>
      </c>
      <c r="I14" s="2" t="s">
        <v>2</v>
      </c>
      <c r="J14" s="2" t="s">
        <v>2</v>
      </c>
      <c r="K14" s="2" t="s">
        <v>2</v>
      </c>
      <c r="L14" s="2" t="s">
        <v>2</v>
      </c>
    </row>
    <row r="15" spans="1:22" x14ac:dyDescent="0.3">
      <c r="A15" s="18" t="s">
        <v>61</v>
      </c>
      <c r="B15" s="2"/>
      <c r="C15" s="2"/>
      <c r="D15" s="2"/>
      <c r="E15" s="2"/>
      <c r="F15" s="2"/>
      <c r="G15" s="2"/>
      <c r="H15" s="2"/>
      <c r="I15" s="2"/>
      <c r="J15" s="2"/>
      <c r="K15" s="2"/>
      <c r="L15" s="2"/>
    </row>
    <row r="16" spans="1:22" x14ac:dyDescent="0.3">
      <c r="A16" s="3">
        <v>43738</v>
      </c>
      <c r="B16" s="2"/>
      <c r="C16" s="2"/>
      <c r="D16" s="2"/>
      <c r="E16" s="2"/>
      <c r="F16" s="2"/>
      <c r="G16" s="2"/>
      <c r="H16" s="2"/>
      <c r="I16" s="2"/>
      <c r="J16" s="2"/>
      <c r="K16" s="2"/>
      <c r="L16" s="2"/>
    </row>
    <row r="17" spans="1:12" x14ac:dyDescent="0.3">
      <c r="A17" s="3">
        <v>43769</v>
      </c>
      <c r="B17" s="2"/>
      <c r="C17" s="2"/>
      <c r="D17" s="2"/>
      <c r="E17" s="2"/>
      <c r="F17" s="2"/>
      <c r="G17" s="2"/>
      <c r="H17" s="2"/>
      <c r="I17" s="2"/>
      <c r="J17" s="2"/>
      <c r="K17" s="2"/>
      <c r="L17" s="2"/>
    </row>
    <row r="18" spans="1:12" x14ac:dyDescent="0.3">
      <c r="A18" s="3">
        <v>43799</v>
      </c>
      <c r="B18" s="2"/>
      <c r="C18" s="2"/>
      <c r="D18" s="2"/>
      <c r="E18" s="2"/>
      <c r="F18" s="2"/>
      <c r="G18" s="2"/>
      <c r="H18" s="2"/>
      <c r="I18" s="2"/>
      <c r="J18" s="2"/>
      <c r="K18" s="2"/>
      <c r="L18" s="2"/>
    </row>
    <row r="19" spans="1:12" x14ac:dyDescent="0.3">
      <c r="A19" s="3">
        <v>43830</v>
      </c>
      <c r="B19" s="2"/>
      <c r="C19" s="2"/>
      <c r="D19" s="2"/>
      <c r="E19" s="2"/>
      <c r="F19" s="2"/>
      <c r="G19" s="2"/>
      <c r="H19" s="2"/>
      <c r="I19" s="2"/>
      <c r="J19" s="2"/>
      <c r="K19" s="2"/>
      <c r="L19" s="2"/>
    </row>
    <row r="20" spans="1:12" x14ac:dyDescent="0.3">
      <c r="A20" s="3">
        <v>43496</v>
      </c>
      <c r="B20" s="2"/>
      <c r="C20" s="2"/>
      <c r="D20" s="2"/>
      <c r="E20" s="2"/>
      <c r="F20" s="2"/>
      <c r="G20" s="2"/>
      <c r="H20" s="2"/>
      <c r="I20" s="2"/>
      <c r="J20" s="2"/>
      <c r="K20" s="2"/>
      <c r="L20" s="2"/>
    </row>
    <row r="21" spans="1:12" x14ac:dyDescent="0.3">
      <c r="A21" s="3">
        <v>43524</v>
      </c>
      <c r="B21" s="2"/>
      <c r="C21" s="2"/>
      <c r="D21" s="2"/>
      <c r="E21" s="2"/>
      <c r="F21" s="2"/>
      <c r="G21" s="2"/>
      <c r="H21" s="2"/>
      <c r="I21" s="2"/>
      <c r="J21" s="2"/>
      <c r="K21" s="2"/>
      <c r="L21" s="2"/>
    </row>
    <row r="22" spans="1:12" x14ac:dyDescent="0.3">
      <c r="A22" s="3">
        <v>43555</v>
      </c>
      <c r="B22" s="2"/>
      <c r="C22" s="2"/>
      <c r="D22" s="2"/>
      <c r="E22" s="2"/>
      <c r="F22" s="2"/>
      <c r="G22" s="2"/>
      <c r="H22" s="2"/>
      <c r="I22" s="2"/>
      <c r="J22" s="2"/>
      <c r="K22" s="2"/>
      <c r="L22" s="2"/>
    </row>
    <row r="23" spans="1:12" x14ac:dyDescent="0.3">
      <c r="A23" s="3">
        <v>43585</v>
      </c>
      <c r="B23" s="2"/>
      <c r="C23" s="2"/>
      <c r="D23" s="2"/>
      <c r="E23" s="2"/>
      <c r="F23" s="2"/>
      <c r="G23" s="2"/>
      <c r="H23" s="2"/>
      <c r="I23" s="2"/>
      <c r="J23" s="2"/>
      <c r="K23" s="2"/>
      <c r="L23" s="2"/>
    </row>
    <row r="24" spans="1:12" x14ac:dyDescent="0.3">
      <c r="A24" s="3">
        <v>43616</v>
      </c>
      <c r="B24" s="2"/>
      <c r="C24" s="2"/>
      <c r="D24" s="2"/>
      <c r="E24" s="2"/>
      <c r="F24" s="2"/>
      <c r="G24" s="2"/>
      <c r="H24" s="2"/>
      <c r="I24" s="2"/>
      <c r="J24" s="2"/>
      <c r="K24" s="2"/>
      <c r="L24" s="2"/>
    </row>
    <row r="25" spans="1:12" x14ac:dyDescent="0.3">
      <c r="A25" s="3">
        <v>43646</v>
      </c>
      <c r="B25" s="2"/>
      <c r="C25" s="2"/>
      <c r="D25" s="2"/>
      <c r="E25" s="2"/>
      <c r="F25" s="2"/>
      <c r="G25" s="2"/>
      <c r="H25" s="2"/>
      <c r="I25" s="2"/>
      <c r="J25" s="2"/>
      <c r="K25" s="2"/>
      <c r="L25" s="2"/>
    </row>
    <row r="26" spans="1:12" x14ac:dyDescent="0.3">
      <c r="A26" s="3">
        <v>43677</v>
      </c>
      <c r="B26" s="2"/>
      <c r="C26" s="2"/>
      <c r="D26" s="2"/>
      <c r="E26" s="2"/>
      <c r="F26" s="2"/>
      <c r="G26" s="2"/>
      <c r="H26" s="2"/>
      <c r="I26" s="2"/>
      <c r="J26" s="2"/>
      <c r="K26" s="2"/>
      <c r="L26" s="2"/>
    </row>
    <row r="27" spans="1:12" x14ac:dyDescent="0.3">
      <c r="A27" s="4" t="s">
        <v>0</v>
      </c>
      <c r="B27" s="8">
        <f>SUM(B15:B26)</f>
        <v>0</v>
      </c>
      <c r="C27" s="8">
        <f>SUM(C15:C26)</f>
        <v>0</v>
      </c>
      <c r="D27" s="8">
        <f t="shared" ref="D27:K27" si="1">SUM(D15:D26)</f>
        <v>0</v>
      </c>
      <c r="E27" s="8">
        <f t="shared" si="1"/>
        <v>0</v>
      </c>
      <c r="F27" s="8">
        <f t="shared" si="1"/>
        <v>0</v>
      </c>
      <c r="G27" s="8">
        <f t="shared" si="1"/>
        <v>0</v>
      </c>
      <c r="H27" s="8">
        <f t="shared" si="1"/>
        <v>0</v>
      </c>
      <c r="I27" s="8">
        <f t="shared" si="1"/>
        <v>0</v>
      </c>
      <c r="J27" s="8">
        <f t="shared" si="1"/>
        <v>0</v>
      </c>
      <c r="K27" s="8">
        <f t="shared" si="1"/>
        <v>0</v>
      </c>
      <c r="L27" s="8">
        <f t="shared" ref="L27" si="2">SUM(L15:L26)</f>
        <v>0</v>
      </c>
    </row>
    <row r="28" spans="1:12" x14ac:dyDescent="0.3">
      <c r="A28" s="4" t="s">
        <v>1</v>
      </c>
      <c r="B28" s="9">
        <f>B27/12</f>
        <v>0</v>
      </c>
      <c r="C28" s="9">
        <f>C27/12</f>
        <v>0</v>
      </c>
      <c r="D28" s="9">
        <f t="shared" ref="D28:K28" si="3">D27/12</f>
        <v>0</v>
      </c>
      <c r="E28" s="9">
        <f t="shared" si="3"/>
        <v>0</v>
      </c>
      <c r="F28" s="9">
        <f t="shared" si="3"/>
        <v>0</v>
      </c>
      <c r="G28" s="9">
        <f t="shared" si="3"/>
        <v>0</v>
      </c>
      <c r="H28" s="9">
        <f t="shared" si="3"/>
        <v>0</v>
      </c>
      <c r="I28" s="9">
        <f t="shared" si="3"/>
        <v>0</v>
      </c>
      <c r="J28" s="9">
        <f t="shared" si="3"/>
        <v>0</v>
      </c>
      <c r="K28" s="9">
        <f t="shared" si="3"/>
        <v>0</v>
      </c>
      <c r="L28" s="17">
        <f t="shared" ref="L28" si="4">L27/12</f>
        <v>0</v>
      </c>
    </row>
    <row r="29" spans="1:12" ht="43.2" x14ac:dyDescent="0.3">
      <c r="A29" s="26" t="s">
        <v>54</v>
      </c>
      <c r="B29" s="8">
        <f>B28*6%</f>
        <v>0</v>
      </c>
      <c r="C29" s="8">
        <f t="shared" ref="C29:K29" si="5">C28*6%</f>
        <v>0</v>
      </c>
      <c r="D29" s="8">
        <f t="shared" si="5"/>
        <v>0</v>
      </c>
      <c r="E29" s="8">
        <f t="shared" si="5"/>
        <v>0</v>
      </c>
      <c r="F29" s="8">
        <f t="shared" si="5"/>
        <v>0</v>
      </c>
      <c r="G29" s="8">
        <f t="shared" si="5"/>
        <v>0</v>
      </c>
      <c r="H29" s="8">
        <f t="shared" si="5"/>
        <v>0</v>
      </c>
      <c r="I29" s="8">
        <f t="shared" si="5"/>
        <v>0</v>
      </c>
      <c r="J29" s="8">
        <f t="shared" si="5"/>
        <v>0</v>
      </c>
      <c r="K29" s="8">
        <f t="shared" si="5"/>
        <v>0</v>
      </c>
      <c r="L29" s="8">
        <f>L27*0.3%</f>
        <v>0</v>
      </c>
    </row>
    <row r="30" spans="1:12" ht="7.5" customHeight="1" x14ac:dyDescent="0.3"/>
    <row r="31" spans="1:12" x14ac:dyDescent="0.3">
      <c r="B31" s="47" t="s">
        <v>24</v>
      </c>
      <c r="C31" s="47"/>
      <c r="D31" s="47"/>
      <c r="E31" s="47"/>
      <c r="F31" s="47"/>
      <c r="G31" s="47"/>
      <c r="H31" s="47"/>
      <c r="I31" s="47"/>
      <c r="J31" s="47"/>
      <c r="K31" s="47"/>
    </row>
    <row r="32" spans="1:12" x14ac:dyDescent="0.3">
      <c r="A32" s="4" t="s">
        <v>12</v>
      </c>
      <c r="B32" s="8">
        <f>B26</f>
        <v>0</v>
      </c>
      <c r="C32" s="8">
        <f>C26</f>
        <v>0</v>
      </c>
      <c r="D32" s="8">
        <f t="shared" ref="D32:K32" si="6">D26</f>
        <v>0</v>
      </c>
      <c r="E32" s="8">
        <f t="shared" si="6"/>
        <v>0</v>
      </c>
      <c r="F32" s="8">
        <f t="shared" si="6"/>
        <v>0</v>
      </c>
      <c r="G32" s="8">
        <f t="shared" si="6"/>
        <v>0</v>
      </c>
      <c r="H32" s="8">
        <f t="shared" si="6"/>
        <v>0</v>
      </c>
      <c r="I32" s="8">
        <f t="shared" si="6"/>
        <v>0</v>
      </c>
      <c r="J32" s="8">
        <f t="shared" si="6"/>
        <v>0</v>
      </c>
      <c r="K32" s="8">
        <f t="shared" si="6"/>
        <v>0</v>
      </c>
      <c r="L32" s="8"/>
    </row>
    <row r="33" spans="1:12" x14ac:dyDescent="0.3">
      <c r="A33" s="4" t="s">
        <v>13</v>
      </c>
      <c r="B33" s="2"/>
      <c r="C33" s="2"/>
      <c r="D33" s="2"/>
      <c r="E33" s="2"/>
      <c r="F33" s="2"/>
      <c r="G33" s="2"/>
      <c r="H33" s="2"/>
      <c r="I33" s="2"/>
      <c r="J33" s="2"/>
      <c r="K33" s="2"/>
      <c r="L33" s="2"/>
    </row>
    <row r="34" spans="1:12" x14ac:dyDescent="0.3">
      <c r="A34" s="4" t="s">
        <v>14</v>
      </c>
      <c r="B34" s="8">
        <f>ABS(B32-B33)</f>
        <v>0</v>
      </c>
      <c r="C34" s="8">
        <f t="shared" ref="C34:K34" si="7">ABS(C32-C33)</f>
        <v>0</v>
      </c>
      <c r="D34" s="8">
        <f t="shared" si="7"/>
        <v>0</v>
      </c>
      <c r="E34" s="8">
        <f t="shared" si="7"/>
        <v>0</v>
      </c>
      <c r="F34" s="8">
        <f t="shared" si="7"/>
        <v>0</v>
      </c>
      <c r="G34" s="8">
        <f t="shared" si="7"/>
        <v>0</v>
      </c>
      <c r="H34" s="8">
        <f t="shared" si="7"/>
        <v>0</v>
      </c>
      <c r="I34" s="8">
        <f t="shared" si="7"/>
        <v>0</v>
      </c>
      <c r="J34" s="8">
        <f t="shared" si="7"/>
        <v>0</v>
      </c>
      <c r="K34" s="8">
        <f t="shared" si="7"/>
        <v>0</v>
      </c>
      <c r="L34" s="8">
        <f t="shared" ref="L34" si="8">ABS(L32-L33)</f>
        <v>0</v>
      </c>
    </row>
    <row r="35" spans="1:12" x14ac:dyDescent="0.3">
      <c r="A35" s="4" t="s">
        <v>15</v>
      </c>
      <c r="B35" s="2"/>
      <c r="C35" s="2"/>
      <c r="D35" s="2"/>
      <c r="E35" s="2"/>
      <c r="F35" s="2"/>
      <c r="G35" s="2"/>
      <c r="H35" s="2"/>
      <c r="I35" s="2"/>
      <c r="J35" s="2"/>
      <c r="K35" s="2"/>
      <c r="L35" s="2"/>
    </row>
    <row r="36" spans="1:12" ht="28.8" x14ac:dyDescent="0.3">
      <c r="A36" s="6" t="s">
        <v>16</v>
      </c>
      <c r="B36" s="8">
        <f>B29</f>
        <v>0</v>
      </c>
      <c r="C36" s="8">
        <f t="shared" ref="C36:K36" si="9">C29</f>
        <v>0</v>
      </c>
      <c r="D36" s="8">
        <f t="shared" si="9"/>
        <v>0</v>
      </c>
      <c r="E36" s="8">
        <f t="shared" si="9"/>
        <v>0</v>
      </c>
      <c r="F36" s="8">
        <f t="shared" si="9"/>
        <v>0</v>
      </c>
      <c r="G36" s="8">
        <f t="shared" si="9"/>
        <v>0</v>
      </c>
      <c r="H36" s="8">
        <f t="shared" si="9"/>
        <v>0</v>
      </c>
      <c r="I36" s="8">
        <f t="shared" si="9"/>
        <v>0</v>
      </c>
      <c r="J36" s="8">
        <f t="shared" si="9"/>
        <v>0</v>
      </c>
      <c r="K36" s="8">
        <f t="shared" si="9"/>
        <v>0</v>
      </c>
      <c r="L36" s="8">
        <f t="shared" ref="L36" si="10">L29</f>
        <v>0</v>
      </c>
    </row>
    <row r="37" spans="1:12" x14ac:dyDescent="0.3">
      <c r="A37" s="4" t="s">
        <v>17</v>
      </c>
      <c r="B37" s="2">
        <v>0</v>
      </c>
      <c r="C37" s="2"/>
      <c r="D37" s="2"/>
      <c r="E37" s="2"/>
      <c r="F37" s="2"/>
      <c r="G37" s="2"/>
      <c r="H37" s="2"/>
      <c r="I37" s="2"/>
      <c r="J37" s="2"/>
      <c r="K37" s="2"/>
      <c r="L37" s="2"/>
    </row>
    <row r="38" spans="1:12" x14ac:dyDescent="0.3">
      <c r="A38" s="4" t="s">
        <v>18</v>
      </c>
      <c r="B38" s="8">
        <f>IF(B35&lt;B36,0,B35-B36)</f>
        <v>0</v>
      </c>
      <c r="C38" s="8">
        <f>IF(C35&lt;C36,0,C35-C36)</f>
        <v>0</v>
      </c>
      <c r="D38" s="8">
        <f t="shared" ref="D38:K38" si="11">IF(D35&lt;D36,0,D35-D36)</f>
        <v>0</v>
      </c>
      <c r="E38" s="8">
        <f t="shared" si="11"/>
        <v>0</v>
      </c>
      <c r="F38" s="8">
        <f t="shared" si="11"/>
        <v>0</v>
      </c>
      <c r="G38" s="8">
        <f t="shared" si="11"/>
        <v>0</v>
      </c>
      <c r="H38" s="8">
        <f t="shared" si="11"/>
        <v>0</v>
      </c>
      <c r="I38" s="8">
        <f t="shared" si="11"/>
        <v>0</v>
      </c>
      <c r="J38" s="8">
        <f t="shared" si="11"/>
        <v>0</v>
      </c>
      <c r="K38" s="8">
        <f t="shared" si="11"/>
        <v>0</v>
      </c>
      <c r="L38" s="8">
        <f t="shared" ref="L38" si="12">IF(L35&lt;L36,0,L35-L36)</f>
        <v>0</v>
      </c>
    </row>
    <row r="39" spans="1:12" x14ac:dyDescent="0.3">
      <c r="A39" s="4" t="s">
        <v>19</v>
      </c>
      <c r="B39" s="8">
        <v>4.0500000000000001E-2</v>
      </c>
      <c r="C39" s="8">
        <v>4.0500000000000001E-2</v>
      </c>
      <c r="D39" s="8">
        <v>4.0500000000000001E-2</v>
      </c>
      <c r="E39" s="8">
        <v>4.0500000000000001E-2</v>
      </c>
      <c r="F39" s="8">
        <v>4.0500000000000001E-2</v>
      </c>
      <c r="G39" s="8">
        <v>4.0500000000000001E-2</v>
      </c>
      <c r="H39" s="8">
        <v>4.0500000000000001E-2</v>
      </c>
      <c r="I39" s="8">
        <v>4.0500000000000001E-2</v>
      </c>
      <c r="J39" s="8">
        <v>4.0500000000000001E-2</v>
      </c>
      <c r="K39" s="8">
        <v>4.0500000000000001E-2</v>
      </c>
      <c r="L39" s="8">
        <v>0.1002</v>
      </c>
    </row>
    <row r="40" spans="1:12" x14ac:dyDescent="0.3">
      <c r="A40" s="4" t="s">
        <v>20</v>
      </c>
      <c r="B40" s="9">
        <f>IF(B38*B39&lt;0.49,0,B38*B39)</f>
        <v>0</v>
      </c>
      <c r="C40" s="9">
        <f t="shared" ref="C40:L40" si="13">IF(C38*C39&lt;0.49,0,C38*C39)</f>
        <v>0</v>
      </c>
      <c r="D40" s="9">
        <f t="shared" si="13"/>
        <v>0</v>
      </c>
      <c r="E40" s="9">
        <f t="shared" si="13"/>
        <v>0</v>
      </c>
      <c r="F40" s="9">
        <f t="shared" si="13"/>
        <v>0</v>
      </c>
      <c r="G40" s="9">
        <f t="shared" si="13"/>
        <v>0</v>
      </c>
      <c r="H40" s="9">
        <f t="shared" si="13"/>
        <v>0</v>
      </c>
      <c r="I40" s="9">
        <f t="shared" si="13"/>
        <v>0</v>
      </c>
      <c r="J40" s="9">
        <f t="shared" si="13"/>
        <v>0</v>
      </c>
      <c r="K40" s="9">
        <f t="shared" si="13"/>
        <v>0</v>
      </c>
      <c r="L40" s="9">
        <f t="shared" si="13"/>
        <v>0</v>
      </c>
    </row>
    <row r="41" spans="1:12" x14ac:dyDescent="0.3">
      <c r="A41" s="48" t="s">
        <v>21</v>
      </c>
      <c r="B41" s="48"/>
      <c r="C41" s="48"/>
      <c r="D41" s="48"/>
      <c r="E41" s="48"/>
      <c r="F41" s="48"/>
      <c r="G41" s="48"/>
      <c r="H41" s="48"/>
      <c r="I41" s="48"/>
      <c r="J41" s="48"/>
      <c r="K41" s="48"/>
    </row>
    <row r="42" spans="1:12" x14ac:dyDescent="0.3">
      <c r="A42" s="48" t="s">
        <v>22</v>
      </c>
      <c r="B42" s="48"/>
      <c r="C42" s="48"/>
      <c r="D42" s="48"/>
      <c r="E42" s="48"/>
      <c r="F42" s="48"/>
      <c r="G42" s="48"/>
      <c r="H42" s="48"/>
      <c r="I42" s="48"/>
      <c r="J42" s="48"/>
      <c r="K42" s="48"/>
    </row>
    <row r="43" spans="1:12" x14ac:dyDescent="0.3">
      <c r="A43" s="48" t="s">
        <v>23</v>
      </c>
      <c r="B43" s="48"/>
      <c r="C43" s="48"/>
      <c r="D43" s="48"/>
      <c r="E43" s="48"/>
      <c r="F43" s="48"/>
      <c r="G43" s="48"/>
      <c r="H43" s="48"/>
      <c r="I43" s="48"/>
      <c r="J43" s="48"/>
      <c r="K43" s="48"/>
    </row>
    <row r="44" spans="1:12" ht="8.25" customHeight="1" x14ac:dyDescent="0.3"/>
    <row r="45" spans="1:12" x14ac:dyDescent="0.3">
      <c r="A45" s="44" t="s">
        <v>25</v>
      </c>
      <c r="B45" s="45"/>
      <c r="C45" s="45"/>
      <c r="D45" s="45"/>
      <c r="E45" s="45"/>
      <c r="F45" s="45"/>
      <c r="G45" s="45"/>
      <c r="H45" s="46"/>
      <c r="I45" s="44" t="s">
        <v>26</v>
      </c>
      <c r="J45" s="45"/>
      <c r="K45" s="46"/>
    </row>
    <row r="46" spans="1:12" ht="19.5" customHeight="1" x14ac:dyDescent="0.3">
      <c r="A46" s="57" t="s">
        <v>30</v>
      </c>
      <c r="B46" s="57"/>
      <c r="C46" s="57"/>
      <c r="D46" s="67" t="s">
        <v>27</v>
      </c>
      <c r="E46" s="67"/>
      <c r="F46" s="68" t="s">
        <v>28</v>
      </c>
      <c r="G46" s="69"/>
      <c r="H46" s="7" t="s">
        <v>29</v>
      </c>
      <c r="I46" s="57"/>
      <c r="J46" s="57"/>
      <c r="K46" s="57"/>
    </row>
    <row r="47" spans="1:12" x14ac:dyDescent="0.3">
      <c r="A47" s="58" t="s">
        <v>31</v>
      </c>
      <c r="B47" s="59"/>
      <c r="C47" s="60"/>
      <c r="D47" s="64">
        <f>SUM(B40:K40)</f>
        <v>0</v>
      </c>
      <c r="E47" s="64"/>
      <c r="F47" s="64">
        <f>L40</f>
        <v>0</v>
      </c>
      <c r="G47" s="64"/>
      <c r="H47" s="65">
        <f>SUM(D47:G48)</f>
        <v>0</v>
      </c>
      <c r="I47" s="57"/>
      <c r="J47" s="57"/>
      <c r="K47" s="57"/>
    </row>
    <row r="48" spans="1:12" x14ac:dyDescent="0.3">
      <c r="A48" s="61"/>
      <c r="B48" s="62"/>
      <c r="C48" s="63"/>
      <c r="D48" s="64"/>
      <c r="E48" s="64"/>
      <c r="F48" s="64"/>
      <c r="G48" s="64"/>
      <c r="H48" s="65"/>
      <c r="I48" s="57"/>
      <c r="J48" s="57"/>
      <c r="K48" s="57"/>
    </row>
    <row r="49" spans="6:11" x14ac:dyDescent="0.3">
      <c r="F49" s="66"/>
      <c r="G49" s="66"/>
      <c r="H49" s="66"/>
      <c r="I49" s="57"/>
      <c r="J49" s="57"/>
      <c r="K49" s="57"/>
    </row>
    <row r="50" spans="6:11" x14ac:dyDescent="0.3">
      <c r="I50" s="57"/>
      <c r="J50" s="57"/>
      <c r="K50" s="57"/>
    </row>
    <row r="51" spans="6:11" x14ac:dyDescent="0.3">
      <c r="F51" s="66"/>
      <c r="G51" s="66"/>
      <c r="H51" s="66"/>
    </row>
    <row r="52" spans="6:11" x14ac:dyDescent="0.3">
      <c r="F52" s="66" t="s">
        <v>32</v>
      </c>
      <c r="G52" s="66"/>
      <c r="H52" s="66"/>
    </row>
  </sheetData>
  <mergeCells count="26">
    <mergeCell ref="F51:H51"/>
    <mergeCell ref="F52:H52"/>
    <mergeCell ref="A46:C46"/>
    <mergeCell ref="D46:E46"/>
    <mergeCell ref="F46:G46"/>
    <mergeCell ref="I46:K50"/>
    <mergeCell ref="A47:C48"/>
    <mergeCell ref="D47:E48"/>
    <mergeCell ref="F47:G48"/>
    <mergeCell ref="H47:H48"/>
    <mergeCell ref="F49:H49"/>
    <mergeCell ref="G1:L1"/>
    <mergeCell ref="B12:L12"/>
    <mergeCell ref="B11:L11"/>
    <mergeCell ref="A45:H45"/>
    <mergeCell ref="I45:K45"/>
    <mergeCell ref="B31:K31"/>
    <mergeCell ref="A41:K41"/>
    <mergeCell ref="A42:K42"/>
    <mergeCell ref="A43:K43"/>
    <mergeCell ref="B2:E2"/>
    <mergeCell ref="B3:E3"/>
    <mergeCell ref="B4:E4"/>
    <mergeCell ref="B5:E5"/>
    <mergeCell ref="B6:E6"/>
    <mergeCell ref="G7:L7"/>
  </mergeCells>
  <pageMargins left="0" right="0" top="0.15748031496062992" bottom="0.15748031496062992" header="0.31496062992125984" footer="0.31496062992125984"/>
  <pageSetup paperSize="8" scale="63"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9AB7E0-3902-49A8-9BF5-BB3E4AD92042}">
  <dimension ref="A1:V52"/>
  <sheetViews>
    <sheetView topLeftCell="H1" zoomScaleNormal="100" workbookViewId="0">
      <selection activeCell="U20" sqref="U20"/>
    </sheetView>
  </sheetViews>
  <sheetFormatPr baseColWidth="10" defaultColWidth="15.33203125" defaultRowHeight="14.4" x14ac:dyDescent="0.3"/>
  <cols>
    <col min="1" max="1" width="31.109375" style="1" customWidth="1"/>
    <col min="2" max="21" width="15.33203125" style="5"/>
    <col min="22" max="22" width="18.33203125" style="1" bestFit="1" customWidth="1"/>
    <col min="23" max="16384" width="15.33203125" style="1"/>
  </cols>
  <sheetData>
    <row r="1" spans="1:22" ht="15" thickBot="1" x14ac:dyDescent="0.35"/>
    <row r="2" spans="1:22" s="21" customFormat="1" ht="31.8" thickTop="1" x14ac:dyDescent="0.3">
      <c r="A2" s="22" t="s">
        <v>45</v>
      </c>
      <c r="B2" s="70"/>
      <c r="C2" s="71"/>
      <c r="D2" s="71"/>
      <c r="E2" s="72"/>
      <c r="F2" s="24"/>
      <c r="G2" s="79" t="s">
        <v>66</v>
      </c>
      <c r="H2" s="79"/>
      <c r="I2" s="79"/>
      <c r="J2" s="79"/>
      <c r="K2" s="79"/>
      <c r="L2" s="79"/>
      <c r="M2" s="24"/>
      <c r="N2" s="24"/>
      <c r="O2" s="24"/>
      <c r="P2" s="24"/>
      <c r="Q2" s="24"/>
      <c r="R2" s="24"/>
      <c r="S2" s="24"/>
      <c r="T2" s="24"/>
      <c r="U2" s="24"/>
    </row>
    <row r="3" spans="1:22" ht="42" customHeight="1" x14ac:dyDescent="0.3">
      <c r="A3" s="12" t="s">
        <v>49</v>
      </c>
      <c r="B3" s="44"/>
      <c r="C3" s="45"/>
      <c r="D3" s="45"/>
      <c r="E3" s="52"/>
      <c r="G3" s="2" t="s">
        <v>62</v>
      </c>
      <c r="H3" s="2">
        <v>0.375</v>
      </c>
      <c r="I3" s="2">
        <v>0.75</v>
      </c>
      <c r="J3" s="2">
        <v>1.5</v>
      </c>
      <c r="K3" s="2"/>
      <c r="L3" s="19"/>
    </row>
    <row r="4" spans="1:22" ht="15.6" x14ac:dyDescent="0.3">
      <c r="A4" s="13" t="s">
        <v>46</v>
      </c>
      <c r="B4" s="73"/>
      <c r="C4" s="74"/>
      <c r="D4" s="74"/>
      <c r="E4" s="75"/>
      <c r="G4" s="2" t="s">
        <v>63</v>
      </c>
      <c r="H4" s="2"/>
      <c r="I4" s="2"/>
      <c r="J4" s="2"/>
      <c r="K4" s="2"/>
      <c r="L4" s="19"/>
    </row>
    <row r="5" spans="1:22" ht="15.6" x14ac:dyDescent="0.3">
      <c r="A5" s="13" t="s">
        <v>47</v>
      </c>
      <c r="B5" s="73"/>
      <c r="C5" s="74"/>
      <c r="D5" s="74"/>
      <c r="E5" s="75"/>
      <c r="G5" s="2" t="s">
        <v>65</v>
      </c>
      <c r="H5" s="2"/>
      <c r="I5" s="2"/>
      <c r="J5" s="2"/>
      <c r="K5" s="2"/>
      <c r="L5" s="19"/>
    </row>
    <row r="6" spans="1:22" ht="16.2" thickBot="1" x14ac:dyDescent="0.35">
      <c r="A6" s="14" t="s">
        <v>48</v>
      </c>
      <c r="B6" s="76"/>
      <c r="C6" s="77"/>
      <c r="D6" s="77"/>
      <c r="E6" s="78"/>
      <c r="G6" s="2" t="s">
        <v>64</v>
      </c>
      <c r="H6" s="2">
        <f>H4-H5</f>
        <v>0</v>
      </c>
      <c r="I6" s="2">
        <f t="shared" ref="I6:L6" si="0">I4-I5</f>
        <v>0</v>
      </c>
      <c r="J6" s="2">
        <f t="shared" si="0"/>
        <v>0</v>
      </c>
      <c r="K6" s="2">
        <f t="shared" si="0"/>
        <v>0</v>
      </c>
      <c r="L6" s="2">
        <f t="shared" si="0"/>
        <v>0</v>
      </c>
    </row>
    <row r="7" spans="1:22" ht="16.2" thickTop="1" x14ac:dyDescent="0.3">
      <c r="A7" s="16"/>
      <c r="L7" s="1"/>
    </row>
    <row r="10" spans="1:22" x14ac:dyDescent="0.3">
      <c r="A10" s="1" t="s">
        <v>55</v>
      </c>
      <c r="B10" s="5" t="s">
        <v>56</v>
      </c>
    </row>
    <row r="11" spans="1:22" ht="36" customHeight="1" x14ac:dyDescent="0.3">
      <c r="B11" s="43" t="s">
        <v>51</v>
      </c>
      <c r="C11" s="43"/>
      <c r="D11" s="43"/>
      <c r="E11" s="43"/>
      <c r="F11" s="43"/>
      <c r="G11" s="43"/>
      <c r="H11" s="43"/>
      <c r="I11" s="43"/>
      <c r="J11" s="43"/>
      <c r="K11" s="43"/>
      <c r="L11" s="43"/>
      <c r="M11" s="43"/>
      <c r="N11" s="43"/>
      <c r="O11" s="43"/>
      <c r="P11" s="43"/>
      <c r="Q11" s="43"/>
      <c r="R11" s="43"/>
      <c r="S11" s="43"/>
      <c r="T11" s="43"/>
      <c r="U11" s="43"/>
    </row>
    <row r="12" spans="1:22" ht="29.1" customHeight="1" x14ac:dyDescent="0.3">
      <c r="B12" s="42" t="s">
        <v>60</v>
      </c>
      <c r="C12" s="42"/>
      <c r="D12" s="42"/>
      <c r="E12" s="42"/>
      <c r="F12" s="42"/>
      <c r="G12" s="42"/>
      <c r="H12" s="42"/>
      <c r="I12" s="42"/>
      <c r="J12" s="42"/>
      <c r="K12" s="42"/>
      <c r="L12" s="42"/>
      <c r="M12" s="42"/>
      <c r="N12" s="42"/>
      <c r="O12" s="42"/>
      <c r="P12" s="42"/>
      <c r="Q12" s="42"/>
      <c r="R12" s="42"/>
      <c r="S12" s="42"/>
      <c r="T12" s="42"/>
      <c r="U12" s="42"/>
    </row>
    <row r="13" spans="1:22" s="39" customFormat="1" ht="30.75" customHeight="1" x14ac:dyDescent="0.3">
      <c r="B13" s="10" t="s">
        <v>34</v>
      </c>
      <c r="C13" s="10" t="s">
        <v>3</v>
      </c>
      <c r="D13" s="10" t="s">
        <v>4</v>
      </c>
      <c r="E13" s="10" t="s">
        <v>5</v>
      </c>
      <c r="F13" s="10" t="s">
        <v>6</v>
      </c>
      <c r="G13" s="10" t="s">
        <v>7</v>
      </c>
      <c r="H13" s="10" t="s">
        <v>8</v>
      </c>
      <c r="I13" s="10" t="s">
        <v>9</v>
      </c>
      <c r="J13" s="10" t="s">
        <v>10</v>
      </c>
      <c r="K13" s="10" t="s">
        <v>11</v>
      </c>
      <c r="L13" s="10" t="s">
        <v>35</v>
      </c>
      <c r="M13" s="10" t="s">
        <v>36</v>
      </c>
      <c r="N13" s="10" t="s">
        <v>37</v>
      </c>
      <c r="O13" s="10" t="s">
        <v>38</v>
      </c>
      <c r="P13" s="10" t="s">
        <v>39</v>
      </c>
      <c r="Q13" s="10" t="s">
        <v>40</v>
      </c>
      <c r="R13" s="10" t="s">
        <v>41</v>
      </c>
      <c r="S13" s="10" t="s">
        <v>42</v>
      </c>
      <c r="T13" s="10" t="s">
        <v>43</v>
      </c>
      <c r="U13" s="10" t="s">
        <v>44</v>
      </c>
      <c r="V13" s="81" t="s">
        <v>67</v>
      </c>
    </row>
    <row r="14" spans="1:22" s="21" customFormat="1" ht="16.5" customHeight="1" x14ac:dyDescent="0.3">
      <c r="B14" s="2" t="s">
        <v>2</v>
      </c>
      <c r="C14" s="2" t="s">
        <v>2</v>
      </c>
      <c r="D14" s="2" t="s">
        <v>2</v>
      </c>
      <c r="E14" s="2" t="s">
        <v>2</v>
      </c>
      <c r="F14" s="2" t="s">
        <v>2</v>
      </c>
      <c r="G14" s="2" t="s">
        <v>2</v>
      </c>
      <c r="H14" s="2" t="s">
        <v>2</v>
      </c>
      <c r="I14" s="2" t="s">
        <v>2</v>
      </c>
      <c r="J14" s="2" t="s">
        <v>2</v>
      </c>
      <c r="K14" s="2" t="s">
        <v>2</v>
      </c>
      <c r="L14" s="2" t="s">
        <v>2</v>
      </c>
      <c r="M14" s="2" t="s">
        <v>2</v>
      </c>
      <c r="N14" s="2" t="s">
        <v>2</v>
      </c>
      <c r="O14" s="2" t="s">
        <v>2</v>
      </c>
      <c r="P14" s="2" t="s">
        <v>2</v>
      </c>
      <c r="Q14" s="2" t="s">
        <v>2</v>
      </c>
      <c r="R14" s="2" t="s">
        <v>2</v>
      </c>
      <c r="S14" s="2" t="s">
        <v>2</v>
      </c>
      <c r="T14" s="2" t="s">
        <v>2</v>
      </c>
      <c r="U14" s="2" t="s">
        <v>2</v>
      </c>
      <c r="V14" s="2" t="s">
        <v>2</v>
      </c>
    </row>
    <row r="15" spans="1:22" x14ac:dyDescent="0.3">
      <c r="A15" s="18" t="s">
        <v>61</v>
      </c>
      <c r="B15" s="2"/>
      <c r="C15" s="2"/>
      <c r="D15" s="2"/>
      <c r="E15" s="2"/>
      <c r="F15" s="2"/>
      <c r="G15" s="2"/>
      <c r="H15" s="2"/>
      <c r="I15" s="2"/>
      <c r="J15" s="2"/>
      <c r="K15" s="2"/>
      <c r="L15" s="2"/>
      <c r="M15" s="2"/>
      <c r="N15" s="2"/>
      <c r="O15" s="2"/>
      <c r="P15" s="2"/>
      <c r="Q15" s="2"/>
      <c r="R15" s="2"/>
      <c r="S15" s="2"/>
      <c r="T15" s="2"/>
      <c r="U15" s="2"/>
      <c r="V15" s="2"/>
    </row>
    <row r="16" spans="1:22" x14ac:dyDescent="0.3">
      <c r="A16" s="3">
        <v>43738</v>
      </c>
      <c r="B16" s="27"/>
      <c r="C16" s="27"/>
      <c r="D16" s="27"/>
      <c r="E16" s="27"/>
      <c r="F16" s="27"/>
      <c r="G16" s="27"/>
      <c r="H16" s="27"/>
      <c r="I16" s="27"/>
      <c r="J16" s="27"/>
      <c r="K16" s="27"/>
      <c r="L16" s="27"/>
      <c r="M16" s="27"/>
      <c r="N16" s="27"/>
      <c r="O16" s="27"/>
      <c r="P16" s="27"/>
      <c r="Q16" s="27"/>
      <c r="R16" s="27"/>
      <c r="S16" s="27"/>
      <c r="T16" s="27"/>
      <c r="U16" s="27"/>
      <c r="V16" s="2"/>
    </row>
    <row r="17" spans="1:22" x14ac:dyDescent="0.3">
      <c r="A17" s="3">
        <v>43769</v>
      </c>
      <c r="B17" s="27"/>
      <c r="C17" s="27"/>
      <c r="D17" s="27"/>
      <c r="E17" s="27"/>
      <c r="F17" s="27"/>
      <c r="G17" s="27"/>
      <c r="H17" s="27"/>
      <c r="I17" s="27"/>
      <c r="J17" s="27"/>
      <c r="K17" s="27"/>
      <c r="L17" s="27"/>
      <c r="M17" s="27"/>
      <c r="N17" s="27"/>
      <c r="O17" s="27"/>
      <c r="P17" s="27"/>
      <c r="Q17" s="27"/>
      <c r="R17" s="27"/>
      <c r="S17" s="27"/>
      <c r="T17" s="27"/>
      <c r="U17" s="27"/>
      <c r="V17" s="2"/>
    </row>
    <row r="18" spans="1:22" x14ac:dyDescent="0.3">
      <c r="A18" s="3">
        <v>43799</v>
      </c>
      <c r="B18" s="27"/>
      <c r="C18" s="27"/>
      <c r="D18" s="27"/>
      <c r="E18" s="27"/>
      <c r="F18" s="27"/>
      <c r="G18" s="27"/>
      <c r="H18" s="27"/>
      <c r="I18" s="27"/>
      <c r="J18" s="27"/>
      <c r="K18" s="27"/>
      <c r="L18" s="27"/>
      <c r="M18" s="27"/>
      <c r="N18" s="27"/>
      <c r="O18" s="27"/>
      <c r="P18" s="27"/>
      <c r="Q18" s="27"/>
      <c r="R18" s="27"/>
      <c r="S18" s="27"/>
      <c r="T18" s="27"/>
      <c r="U18" s="27"/>
      <c r="V18" s="2"/>
    </row>
    <row r="19" spans="1:22" x14ac:dyDescent="0.3">
      <c r="A19" s="3">
        <v>43830</v>
      </c>
      <c r="B19" s="27"/>
      <c r="C19" s="27"/>
      <c r="D19" s="27"/>
      <c r="E19" s="27"/>
      <c r="F19" s="27"/>
      <c r="G19" s="27"/>
      <c r="H19" s="27"/>
      <c r="I19" s="27"/>
      <c r="J19" s="27"/>
      <c r="K19" s="27"/>
      <c r="L19" s="27"/>
      <c r="M19" s="27"/>
      <c r="N19" s="27"/>
      <c r="O19" s="27"/>
      <c r="P19" s="27"/>
      <c r="Q19" s="27"/>
      <c r="R19" s="27"/>
      <c r="S19" s="27"/>
      <c r="T19" s="27"/>
      <c r="U19" s="27"/>
      <c r="V19" s="2"/>
    </row>
    <row r="20" spans="1:22" x14ac:dyDescent="0.3">
      <c r="A20" s="3">
        <v>43496</v>
      </c>
      <c r="B20" s="27"/>
      <c r="C20" s="27"/>
      <c r="D20" s="27"/>
      <c r="E20" s="27"/>
      <c r="F20" s="27"/>
      <c r="G20" s="27"/>
      <c r="H20" s="27"/>
      <c r="I20" s="27"/>
      <c r="J20" s="27"/>
      <c r="K20" s="27"/>
      <c r="L20" s="27"/>
      <c r="M20" s="27"/>
      <c r="N20" s="27"/>
      <c r="O20" s="27"/>
      <c r="P20" s="27"/>
      <c r="Q20" s="27"/>
      <c r="R20" s="27"/>
      <c r="S20" s="27"/>
      <c r="T20" s="27"/>
      <c r="U20" s="27"/>
      <c r="V20" s="2"/>
    </row>
    <row r="21" spans="1:22" x14ac:dyDescent="0.3">
      <c r="A21" s="3">
        <v>43524</v>
      </c>
      <c r="B21" s="27"/>
      <c r="C21" s="27"/>
      <c r="D21" s="27"/>
      <c r="E21" s="27"/>
      <c r="F21" s="27"/>
      <c r="G21" s="27"/>
      <c r="H21" s="27"/>
      <c r="I21" s="27"/>
      <c r="J21" s="27"/>
      <c r="K21" s="27"/>
      <c r="L21" s="27"/>
      <c r="M21" s="27"/>
      <c r="N21" s="27"/>
      <c r="O21" s="27"/>
      <c r="P21" s="27"/>
      <c r="Q21" s="27"/>
      <c r="R21" s="27"/>
      <c r="S21" s="27"/>
      <c r="T21" s="27"/>
      <c r="U21" s="27"/>
      <c r="V21" s="2"/>
    </row>
    <row r="22" spans="1:22" x14ac:dyDescent="0.3">
      <c r="A22" s="3">
        <v>43555</v>
      </c>
      <c r="B22" s="27"/>
      <c r="C22" s="27"/>
      <c r="D22" s="27"/>
      <c r="E22" s="27"/>
      <c r="F22" s="27"/>
      <c r="G22" s="27"/>
      <c r="H22" s="27"/>
      <c r="I22" s="27"/>
      <c r="J22" s="27"/>
      <c r="K22" s="27"/>
      <c r="L22" s="27"/>
      <c r="M22" s="27"/>
      <c r="N22" s="27"/>
      <c r="O22" s="27"/>
      <c r="P22" s="27"/>
      <c r="Q22" s="27"/>
      <c r="R22" s="27"/>
      <c r="S22" s="27"/>
      <c r="T22" s="27"/>
      <c r="U22" s="27"/>
      <c r="V22" s="2"/>
    </row>
    <row r="23" spans="1:22" x14ac:dyDescent="0.3">
      <c r="A23" s="3">
        <v>43585</v>
      </c>
      <c r="B23" s="27"/>
      <c r="C23" s="27"/>
      <c r="D23" s="27"/>
      <c r="E23" s="27"/>
      <c r="F23" s="27"/>
      <c r="G23" s="27"/>
      <c r="H23" s="27"/>
      <c r="I23" s="27"/>
      <c r="J23" s="27"/>
      <c r="K23" s="27"/>
      <c r="L23" s="27"/>
      <c r="M23" s="27"/>
      <c r="N23" s="27"/>
      <c r="O23" s="27"/>
      <c r="P23" s="27"/>
      <c r="Q23" s="27"/>
      <c r="R23" s="27"/>
      <c r="S23" s="27"/>
      <c r="T23" s="27"/>
      <c r="U23" s="27"/>
      <c r="V23" s="2"/>
    </row>
    <row r="24" spans="1:22" x14ac:dyDescent="0.3">
      <c r="A24" s="3">
        <v>43616</v>
      </c>
      <c r="B24" s="27"/>
      <c r="C24" s="27"/>
      <c r="D24" s="27"/>
      <c r="E24" s="27"/>
      <c r="F24" s="27"/>
      <c r="G24" s="27"/>
      <c r="H24" s="27"/>
      <c r="I24" s="27"/>
      <c r="J24" s="27"/>
      <c r="K24" s="27"/>
      <c r="L24" s="27"/>
      <c r="M24" s="27"/>
      <c r="N24" s="27"/>
      <c r="O24" s="27"/>
      <c r="P24" s="27"/>
      <c r="Q24" s="27"/>
      <c r="R24" s="27"/>
      <c r="S24" s="27"/>
      <c r="T24" s="27"/>
      <c r="U24" s="27"/>
      <c r="V24" s="2"/>
    </row>
    <row r="25" spans="1:22" x14ac:dyDescent="0.3">
      <c r="A25" s="3">
        <v>43646</v>
      </c>
      <c r="B25" s="27"/>
      <c r="C25" s="27"/>
      <c r="D25" s="27"/>
      <c r="E25" s="27"/>
      <c r="F25" s="27"/>
      <c r="G25" s="27"/>
      <c r="H25" s="27"/>
      <c r="I25" s="27"/>
      <c r="J25" s="27"/>
      <c r="K25" s="27"/>
      <c r="L25" s="27"/>
      <c r="M25" s="27"/>
      <c r="N25" s="27"/>
      <c r="O25" s="27"/>
      <c r="P25" s="27"/>
      <c r="Q25" s="27"/>
      <c r="R25" s="27"/>
      <c r="S25" s="27"/>
      <c r="T25" s="27"/>
      <c r="U25" s="27"/>
      <c r="V25" s="2"/>
    </row>
    <row r="26" spans="1:22" s="37" customFormat="1" x14ac:dyDescent="0.3">
      <c r="A26" s="38">
        <v>43677</v>
      </c>
      <c r="B26" s="35"/>
      <c r="C26" s="36"/>
      <c r="D26" s="36"/>
      <c r="E26" s="35"/>
      <c r="F26" s="35"/>
      <c r="G26" s="35"/>
      <c r="H26" s="35"/>
      <c r="I26" s="35"/>
      <c r="J26" s="35"/>
      <c r="K26" s="35"/>
      <c r="L26" s="35"/>
      <c r="M26" s="35"/>
      <c r="N26" s="35"/>
      <c r="O26" s="35"/>
      <c r="P26" s="35"/>
      <c r="Q26" s="35"/>
      <c r="R26" s="35"/>
      <c r="S26" s="35"/>
      <c r="T26" s="35"/>
      <c r="U26" s="35"/>
      <c r="V26" s="2"/>
    </row>
    <row r="27" spans="1:22" x14ac:dyDescent="0.3">
      <c r="A27" s="4" t="s">
        <v>0</v>
      </c>
      <c r="B27" s="8">
        <f t="shared" ref="B27:U27" si="1">SUM(B16:B26)</f>
        <v>0</v>
      </c>
      <c r="C27" s="8">
        <f t="shared" si="1"/>
        <v>0</v>
      </c>
      <c r="D27" s="8">
        <f t="shared" si="1"/>
        <v>0</v>
      </c>
      <c r="E27" s="8">
        <f t="shared" si="1"/>
        <v>0</v>
      </c>
      <c r="F27" s="8">
        <f t="shared" si="1"/>
        <v>0</v>
      </c>
      <c r="G27" s="8">
        <f t="shared" si="1"/>
        <v>0</v>
      </c>
      <c r="H27" s="8">
        <f t="shared" si="1"/>
        <v>0</v>
      </c>
      <c r="I27" s="8">
        <f t="shared" si="1"/>
        <v>0</v>
      </c>
      <c r="J27" s="8">
        <f t="shared" si="1"/>
        <v>0</v>
      </c>
      <c r="K27" s="8">
        <f t="shared" si="1"/>
        <v>0</v>
      </c>
      <c r="L27" s="8">
        <f t="shared" si="1"/>
        <v>0</v>
      </c>
      <c r="M27" s="8">
        <f t="shared" si="1"/>
        <v>0</v>
      </c>
      <c r="N27" s="8">
        <f t="shared" si="1"/>
        <v>0</v>
      </c>
      <c r="O27" s="8">
        <f t="shared" si="1"/>
        <v>0</v>
      </c>
      <c r="P27" s="8">
        <f t="shared" si="1"/>
        <v>0</v>
      </c>
      <c r="Q27" s="8">
        <f t="shared" si="1"/>
        <v>0</v>
      </c>
      <c r="R27" s="8">
        <f t="shared" si="1"/>
        <v>0</v>
      </c>
      <c r="S27" s="8">
        <f t="shared" si="1"/>
        <v>0</v>
      </c>
      <c r="T27" s="8">
        <f t="shared" si="1"/>
        <v>0</v>
      </c>
      <c r="U27" s="8">
        <f t="shared" si="1"/>
        <v>0</v>
      </c>
      <c r="V27" s="8">
        <f t="shared" ref="V27" si="2">SUM(V15:V26)</f>
        <v>0</v>
      </c>
    </row>
    <row r="28" spans="1:22" x14ac:dyDescent="0.3">
      <c r="A28" s="4" t="s">
        <v>1</v>
      </c>
      <c r="B28" s="9">
        <f>B27/12</f>
        <v>0</v>
      </c>
      <c r="C28" s="9">
        <f>C27/12</f>
        <v>0</v>
      </c>
      <c r="D28" s="9">
        <f t="shared" ref="D28:K28" si="3">D27/12</f>
        <v>0</v>
      </c>
      <c r="E28" s="9">
        <f t="shared" si="3"/>
        <v>0</v>
      </c>
      <c r="F28" s="9">
        <f t="shared" si="3"/>
        <v>0</v>
      </c>
      <c r="G28" s="9">
        <f t="shared" si="3"/>
        <v>0</v>
      </c>
      <c r="H28" s="9">
        <f t="shared" si="3"/>
        <v>0</v>
      </c>
      <c r="I28" s="9">
        <f t="shared" si="3"/>
        <v>0</v>
      </c>
      <c r="J28" s="9">
        <f t="shared" si="3"/>
        <v>0</v>
      </c>
      <c r="K28" s="9">
        <f t="shared" si="3"/>
        <v>0</v>
      </c>
      <c r="L28" s="9">
        <f>L27/12</f>
        <v>0</v>
      </c>
      <c r="M28" s="9">
        <f>M27/12</f>
        <v>0</v>
      </c>
      <c r="N28" s="9">
        <f t="shared" ref="N28:V28" si="4">N27/12</f>
        <v>0</v>
      </c>
      <c r="O28" s="9">
        <f t="shared" si="4"/>
        <v>0</v>
      </c>
      <c r="P28" s="9">
        <f t="shared" si="4"/>
        <v>0</v>
      </c>
      <c r="Q28" s="9">
        <f t="shared" si="4"/>
        <v>0</v>
      </c>
      <c r="R28" s="9">
        <f t="shared" si="4"/>
        <v>0</v>
      </c>
      <c r="S28" s="9">
        <f t="shared" si="4"/>
        <v>0</v>
      </c>
      <c r="T28" s="9">
        <f t="shared" si="4"/>
        <v>0</v>
      </c>
      <c r="U28" s="9">
        <f t="shared" si="4"/>
        <v>0</v>
      </c>
      <c r="V28" s="17">
        <f t="shared" si="4"/>
        <v>0</v>
      </c>
    </row>
    <row r="29" spans="1:22" s="28" customFormat="1" ht="43.2" x14ac:dyDescent="0.3">
      <c r="A29" s="29" t="s">
        <v>54</v>
      </c>
      <c r="B29" s="30">
        <f>B28*6%</f>
        <v>0</v>
      </c>
      <c r="C29" s="30">
        <f t="shared" ref="C29:K29" si="5">C28*6%</f>
        <v>0</v>
      </c>
      <c r="D29" s="30">
        <f t="shared" si="5"/>
        <v>0</v>
      </c>
      <c r="E29" s="30">
        <f t="shared" si="5"/>
        <v>0</v>
      </c>
      <c r="F29" s="30">
        <f t="shared" si="5"/>
        <v>0</v>
      </c>
      <c r="G29" s="30">
        <f t="shared" si="5"/>
        <v>0</v>
      </c>
      <c r="H29" s="30">
        <f t="shared" si="5"/>
        <v>0</v>
      </c>
      <c r="I29" s="30">
        <f t="shared" si="5"/>
        <v>0</v>
      </c>
      <c r="J29" s="30">
        <f t="shared" si="5"/>
        <v>0</v>
      </c>
      <c r="K29" s="30">
        <f t="shared" si="5"/>
        <v>0</v>
      </c>
      <c r="L29" s="30">
        <f>L28*6%</f>
        <v>0</v>
      </c>
      <c r="M29" s="30">
        <f t="shared" ref="M29:U29" si="6">M28*6%</f>
        <v>0</v>
      </c>
      <c r="N29" s="30">
        <f t="shared" si="6"/>
        <v>0</v>
      </c>
      <c r="O29" s="30">
        <f t="shared" si="6"/>
        <v>0</v>
      </c>
      <c r="P29" s="30">
        <f t="shared" si="6"/>
        <v>0</v>
      </c>
      <c r="Q29" s="30">
        <f t="shared" si="6"/>
        <v>0</v>
      </c>
      <c r="R29" s="30">
        <f t="shared" si="6"/>
        <v>0</v>
      </c>
      <c r="S29" s="30">
        <f t="shared" si="6"/>
        <v>0</v>
      </c>
      <c r="T29" s="30">
        <f t="shared" si="6"/>
        <v>0</v>
      </c>
      <c r="U29" s="30">
        <f t="shared" si="6"/>
        <v>0</v>
      </c>
      <c r="V29" s="9">
        <f>V27*0.3%</f>
        <v>0</v>
      </c>
    </row>
    <row r="30" spans="1:22" ht="7.5" customHeight="1" x14ac:dyDescent="0.3"/>
    <row r="31" spans="1:22" x14ac:dyDescent="0.3">
      <c r="B31" s="47" t="s">
        <v>24</v>
      </c>
      <c r="C31" s="47"/>
      <c r="D31" s="47"/>
      <c r="E31" s="47"/>
      <c r="F31" s="47"/>
      <c r="G31" s="47"/>
      <c r="H31" s="47"/>
      <c r="I31" s="47"/>
      <c r="J31" s="47"/>
      <c r="K31" s="47"/>
      <c r="L31" s="47" t="s">
        <v>24</v>
      </c>
      <c r="M31" s="47"/>
      <c r="N31" s="47"/>
      <c r="O31" s="47"/>
      <c r="P31" s="47"/>
      <c r="Q31" s="47"/>
      <c r="R31" s="47"/>
      <c r="S31" s="47"/>
      <c r="T31" s="47"/>
      <c r="U31" s="47"/>
    </row>
    <row r="32" spans="1:22" x14ac:dyDescent="0.3">
      <c r="A32" s="4" t="s">
        <v>12</v>
      </c>
      <c r="B32" s="8">
        <f>B26</f>
        <v>0</v>
      </c>
      <c r="C32" s="8">
        <f>C26</f>
        <v>0</v>
      </c>
      <c r="D32" s="8">
        <f t="shared" ref="D32:K32" si="7">D26</f>
        <v>0</v>
      </c>
      <c r="E32" s="8">
        <f t="shared" si="7"/>
        <v>0</v>
      </c>
      <c r="F32" s="8">
        <f t="shared" si="7"/>
        <v>0</v>
      </c>
      <c r="G32" s="8">
        <f t="shared" si="7"/>
        <v>0</v>
      </c>
      <c r="H32" s="8">
        <f t="shared" si="7"/>
        <v>0</v>
      </c>
      <c r="I32" s="8">
        <f t="shared" si="7"/>
        <v>0</v>
      </c>
      <c r="J32" s="8">
        <f t="shared" si="7"/>
        <v>0</v>
      </c>
      <c r="K32" s="8">
        <f t="shared" si="7"/>
        <v>0</v>
      </c>
      <c r="L32" s="8">
        <f>L26</f>
        <v>0</v>
      </c>
      <c r="M32" s="8">
        <f>M26</f>
        <v>0</v>
      </c>
      <c r="N32" s="8">
        <f t="shared" ref="N32:V32" si="8">N26</f>
        <v>0</v>
      </c>
      <c r="O32" s="8">
        <f t="shared" si="8"/>
        <v>0</v>
      </c>
      <c r="P32" s="8">
        <f t="shared" si="8"/>
        <v>0</v>
      </c>
      <c r="Q32" s="8">
        <f t="shared" si="8"/>
        <v>0</v>
      </c>
      <c r="R32" s="8">
        <f t="shared" si="8"/>
        <v>0</v>
      </c>
      <c r="S32" s="8">
        <f t="shared" si="8"/>
        <v>0</v>
      </c>
      <c r="T32" s="8">
        <f t="shared" si="8"/>
        <v>0</v>
      </c>
      <c r="U32" s="8">
        <f t="shared" si="8"/>
        <v>0</v>
      </c>
      <c r="V32" s="8"/>
    </row>
    <row r="33" spans="1:22" s="33" customFormat="1" x14ac:dyDescent="0.3">
      <c r="A33" s="31" t="s">
        <v>13</v>
      </c>
      <c r="B33" s="32"/>
      <c r="C33" s="32"/>
      <c r="D33" s="32"/>
      <c r="E33" s="32"/>
      <c r="F33" s="32"/>
      <c r="G33" s="32"/>
      <c r="H33" s="32"/>
      <c r="I33" s="32"/>
      <c r="J33" s="32"/>
      <c r="K33" s="32"/>
      <c r="L33" s="40"/>
      <c r="M33" s="32"/>
      <c r="N33" s="34"/>
      <c r="O33" s="34"/>
      <c r="P33" s="32"/>
      <c r="Q33" s="32"/>
      <c r="R33" s="32"/>
      <c r="S33" s="32"/>
      <c r="T33" s="32"/>
      <c r="U33" s="32"/>
      <c r="V33" s="2"/>
    </row>
    <row r="34" spans="1:22" x14ac:dyDescent="0.3">
      <c r="A34" s="4" t="s">
        <v>14</v>
      </c>
      <c r="B34" s="8">
        <f>ABS(B32-B35)</f>
        <v>0</v>
      </c>
      <c r="C34" s="8">
        <f t="shared" ref="C34:V34" si="9">ABS(C32-C35)</f>
        <v>0</v>
      </c>
      <c r="D34" s="8">
        <f t="shared" si="9"/>
        <v>0</v>
      </c>
      <c r="E34" s="8">
        <f t="shared" si="9"/>
        <v>0</v>
      </c>
      <c r="F34" s="8">
        <f t="shared" si="9"/>
        <v>0</v>
      </c>
      <c r="G34" s="8">
        <f t="shared" si="9"/>
        <v>0</v>
      </c>
      <c r="H34" s="8">
        <f t="shared" si="9"/>
        <v>0</v>
      </c>
      <c r="I34" s="8">
        <f t="shared" si="9"/>
        <v>0</v>
      </c>
      <c r="J34" s="8">
        <f t="shared" si="9"/>
        <v>0</v>
      </c>
      <c r="K34" s="8">
        <f t="shared" si="9"/>
        <v>0</v>
      </c>
      <c r="L34" s="8">
        <f t="shared" si="9"/>
        <v>0</v>
      </c>
      <c r="M34" s="8">
        <f t="shared" si="9"/>
        <v>0</v>
      </c>
      <c r="N34" s="8">
        <f t="shared" si="9"/>
        <v>0</v>
      </c>
      <c r="O34" s="8">
        <f t="shared" si="9"/>
        <v>0</v>
      </c>
      <c r="P34" s="8">
        <f t="shared" si="9"/>
        <v>0</v>
      </c>
      <c r="Q34" s="8">
        <f t="shared" si="9"/>
        <v>0</v>
      </c>
      <c r="R34" s="8">
        <f t="shared" si="9"/>
        <v>0</v>
      </c>
      <c r="S34" s="8">
        <f t="shared" si="9"/>
        <v>0</v>
      </c>
      <c r="T34" s="8">
        <f t="shared" si="9"/>
        <v>0</v>
      </c>
      <c r="U34" s="8">
        <f t="shared" si="9"/>
        <v>0</v>
      </c>
      <c r="V34" s="8">
        <f t="shared" si="9"/>
        <v>0</v>
      </c>
    </row>
    <row r="35" spans="1:22" x14ac:dyDescent="0.3">
      <c r="A35" s="4" t="s">
        <v>15</v>
      </c>
      <c r="B35" s="2"/>
      <c r="C35" s="2"/>
      <c r="D35" s="2"/>
      <c r="E35" s="2"/>
      <c r="F35" s="2"/>
      <c r="G35" s="2"/>
      <c r="H35" s="2"/>
      <c r="I35" s="2"/>
      <c r="J35" s="2"/>
      <c r="K35" s="2"/>
      <c r="L35" s="2"/>
      <c r="M35" s="2"/>
      <c r="N35" s="2"/>
      <c r="O35" s="2"/>
      <c r="P35" s="2"/>
      <c r="Q35" s="2"/>
      <c r="R35" s="2"/>
      <c r="S35" s="2"/>
      <c r="T35" s="2"/>
      <c r="U35" s="2"/>
      <c r="V35" s="2"/>
    </row>
    <row r="36" spans="1:22" ht="28.8" x14ac:dyDescent="0.3">
      <c r="A36" s="6" t="s">
        <v>16</v>
      </c>
      <c r="B36" s="8">
        <f>B29</f>
        <v>0</v>
      </c>
      <c r="C36" s="8">
        <f t="shared" ref="C36:K36" si="10">C29</f>
        <v>0</v>
      </c>
      <c r="D36" s="8">
        <f t="shared" si="10"/>
        <v>0</v>
      </c>
      <c r="E36" s="8">
        <f t="shared" si="10"/>
        <v>0</v>
      </c>
      <c r="F36" s="8">
        <f t="shared" si="10"/>
        <v>0</v>
      </c>
      <c r="G36" s="8">
        <f t="shared" si="10"/>
        <v>0</v>
      </c>
      <c r="H36" s="8">
        <f t="shared" si="10"/>
        <v>0</v>
      </c>
      <c r="I36" s="8">
        <f t="shared" si="10"/>
        <v>0</v>
      </c>
      <c r="J36" s="8">
        <f t="shared" si="10"/>
        <v>0</v>
      </c>
      <c r="K36" s="8">
        <f t="shared" si="10"/>
        <v>0</v>
      </c>
      <c r="L36" s="8">
        <f>L29</f>
        <v>0</v>
      </c>
      <c r="M36" s="8">
        <f t="shared" ref="M36:V36" si="11">M29</f>
        <v>0</v>
      </c>
      <c r="N36" s="8">
        <f t="shared" si="11"/>
        <v>0</v>
      </c>
      <c r="O36" s="8">
        <f t="shared" si="11"/>
        <v>0</v>
      </c>
      <c r="P36" s="8">
        <f t="shared" si="11"/>
        <v>0</v>
      </c>
      <c r="Q36" s="8">
        <f t="shared" si="11"/>
        <v>0</v>
      </c>
      <c r="R36" s="8">
        <f t="shared" si="11"/>
        <v>0</v>
      </c>
      <c r="S36" s="8">
        <f t="shared" si="11"/>
        <v>0</v>
      </c>
      <c r="T36" s="8">
        <f t="shared" si="11"/>
        <v>0</v>
      </c>
      <c r="U36" s="8">
        <f t="shared" si="11"/>
        <v>0</v>
      </c>
      <c r="V36" s="9">
        <f t="shared" si="11"/>
        <v>0</v>
      </c>
    </row>
    <row r="37" spans="1:22" x14ac:dyDescent="0.3">
      <c r="A37" s="4" t="s">
        <v>17</v>
      </c>
      <c r="B37" s="2"/>
      <c r="C37" s="2"/>
      <c r="D37" s="2"/>
      <c r="E37" s="2"/>
      <c r="F37" s="2"/>
      <c r="G37" s="2"/>
      <c r="H37" s="2"/>
      <c r="I37" s="2"/>
      <c r="J37" s="2"/>
      <c r="K37" s="2"/>
      <c r="L37" s="2"/>
      <c r="M37" s="2"/>
      <c r="N37" s="2"/>
      <c r="O37" s="2"/>
      <c r="P37" s="2"/>
      <c r="Q37" s="2"/>
      <c r="R37" s="2"/>
      <c r="S37" s="2"/>
      <c r="T37" s="2"/>
      <c r="U37" s="2"/>
      <c r="V37" s="2"/>
    </row>
    <row r="38" spans="1:22" x14ac:dyDescent="0.3">
      <c r="A38" s="4" t="s">
        <v>18</v>
      </c>
      <c r="B38" s="8">
        <f>IF(B35&lt;B36,0,B35-B36)</f>
        <v>0</v>
      </c>
      <c r="C38" s="8">
        <f>IF(C35&lt;C36,0,C35-C36)</f>
        <v>0</v>
      </c>
      <c r="D38" s="8">
        <f t="shared" ref="D38:K38" si="12">IF(D35&lt;D36,0,D35-D36)</f>
        <v>0</v>
      </c>
      <c r="E38" s="8">
        <f t="shared" si="12"/>
        <v>0</v>
      </c>
      <c r="F38" s="8">
        <f t="shared" si="12"/>
        <v>0</v>
      </c>
      <c r="G38" s="8">
        <f t="shared" si="12"/>
        <v>0</v>
      </c>
      <c r="H38" s="8">
        <f t="shared" si="12"/>
        <v>0</v>
      </c>
      <c r="I38" s="8">
        <f t="shared" si="12"/>
        <v>0</v>
      </c>
      <c r="J38" s="8">
        <f t="shared" si="12"/>
        <v>0</v>
      </c>
      <c r="K38" s="8">
        <f t="shared" si="12"/>
        <v>0</v>
      </c>
      <c r="L38" s="8">
        <f>IF(L35&lt;L36,0,L35-L36)</f>
        <v>0</v>
      </c>
      <c r="M38" s="8">
        <f>IF(M35&lt;M36,0,M35-M36)</f>
        <v>0</v>
      </c>
      <c r="N38" s="8">
        <f t="shared" ref="N38:V38" si="13">IF(N35&lt;N36,0,N35-N36)</f>
        <v>0</v>
      </c>
      <c r="O38" s="8">
        <f t="shared" si="13"/>
        <v>0</v>
      </c>
      <c r="P38" s="8">
        <f t="shared" si="13"/>
        <v>0</v>
      </c>
      <c r="Q38" s="8">
        <f t="shared" si="13"/>
        <v>0</v>
      </c>
      <c r="R38" s="8">
        <f t="shared" si="13"/>
        <v>0</v>
      </c>
      <c r="S38" s="8">
        <f t="shared" si="13"/>
        <v>0</v>
      </c>
      <c r="T38" s="8">
        <f t="shared" si="13"/>
        <v>0</v>
      </c>
      <c r="U38" s="8">
        <f t="shared" si="13"/>
        <v>0</v>
      </c>
      <c r="V38" s="9">
        <f t="shared" si="13"/>
        <v>0</v>
      </c>
    </row>
    <row r="39" spans="1:22" x14ac:dyDescent="0.3">
      <c r="A39" s="4" t="s">
        <v>19</v>
      </c>
      <c r="B39" s="8">
        <v>4.0500000000000001E-2</v>
      </c>
      <c r="C39" s="8">
        <v>4.0500000000000001E-2</v>
      </c>
      <c r="D39" s="8">
        <v>4.0500000000000001E-2</v>
      </c>
      <c r="E39" s="8">
        <v>4.0500000000000001E-2</v>
      </c>
      <c r="F39" s="8">
        <v>4.0500000000000001E-2</v>
      </c>
      <c r="G39" s="8">
        <v>4.0500000000000001E-2</v>
      </c>
      <c r="H39" s="8">
        <v>4.0500000000000001E-2</v>
      </c>
      <c r="I39" s="8">
        <v>4.0500000000000001E-2</v>
      </c>
      <c r="J39" s="8">
        <v>4.0500000000000001E-2</v>
      </c>
      <c r="K39" s="8">
        <v>4.0500000000000001E-2</v>
      </c>
      <c r="L39" s="8">
        <v>4.0500000000000001E-2</v>
      </c>
      <c r="M39" s="8">
        <v>4.0500000000000001E-2</v>
      </c>
      <c r="N39" s="8">
        <v>4.0500000000000001E-2</v>
      </c>
      <c r="O39" s="8">
        <v>4.0500000000000001E-2</v>
      </c>
      <c r="P39" s="8">
        <v>4.0500000000000001E-2</v>
      </c>
      <c r="Q39" s="8">
        <v>4.0500000000000001E-2</v>
      </c>
      <c r="R39" s="8">
        <v>4.0500000000000001E-2</v>
      </c>
      <c r="S39" s="8">
        <v>4.0500000000000001E-2</v>
      </c>
      <c r="T39" s="8">
        <v>4.0500000000000001E-2</v>
      </c>
      <c r="U39" s="8">
        <v>4.0500000000000001E-2</v>
      </c>
      <c r="V39" s="8">
        <v>0.1002</v>
      </c>
    </row>
    <row r="40" spans="1:22" x14ac:dyDescent="0.3">
      <c r="A40" s="4" t="s">
        <v>20</v>
      </c>
      <c r="B40" s="9">
        <f t="shared" ref="B40:K40" si="14">IF(B38*B39&lt;0.49,0,B38*B39)</f>
        <v>0</v>
      </c>
      <c r="C40" s="9">
        <f t="shared" si="14"/>
        <v>0</v>
      </c>
      <c r="D40" s="9">
        <f t="shared" si="14"/>
        <v>0</v>
      </c>
      <c r="E40" s="9">
        <f t="shared" si="14"/>
        <v>0</v>
      </c>
      <c r="F40" s="9">
        <f t="shared" si="14"/>
        <v>0</v>
      </c>
      <c r="G40" s="9">
        <f t="shared" si="14"/>
        <v>0</v>
      </c>
      <c r="H40" s="9">
        <f t="shared" si="14"/>
        <v>0</v>
      </c>
      <c r="I40" s="9">
        <f t="shared" si="14"/>
        <v>0</v>
      </c>
      <c r="J40" s="9">
        <f t="shared" si="14"/>
        <v>0</v>
      </c>
      <c r="K40" s="9">
        <f t="shared" si="14"/>
        <v>0</v>
      </c>
      <c r="L40" s="9">
        <f t="shared" ref="L40:V40" si="15">IF(L38*L39&lt;0.49,0,L38*L39)</f>
        <v>0</v>
      </c>
      <c r="M40" s="9">
        <f t="shared" si="15"/>
        <v>0</v>
      </c>
      <c r="N40" s="9">
        <f t="shared" si="15"/>
        <v>0</v>
      </c>
      <c r="O40" s="9">
        <f t="shared" si="15"/>
        <v>0</v>
      </c>
      <c r="P40" s="9">
        <f t="shared" si="15"/>
        <v>0</v>
      </c>
      <c r="Q40" s="9">
        <f t="shared" si="15"/>
        <v>0</v>
      </c>
      <c r="R40" s="9">
        <f t="shared" si="15"/>
        <v>0</v>
      </c>
      <c r="S40" s="9">
        <f t="shared" si="15"/>
        <v>0</v>
      </c>
      <c r="T40" s="9">
        <f t="shared" si="15"/>
        <v>0</v>
      </c>
      <c r="U40" s="9">
        <f t="shared" si="15"/>
        <v>0</v>
      </c>
      <c r="V40" s="9">
        <f t="shared" si="15"/>
        <v>0</v>
      </c>
    </row>
    <row r="41" spans="1:22" x14ac:dyDescent="0.3">
      <c r="A41" s="48" t="s">
        <v>21</v>
      </c>
      <c r="B41" s="48"/>
      <c r="C41" s="48"/>
      <c r="D41" s="48"/>
      <c r="E41" s="48"/>
      <c r="F41" s="48"/>
      <c r="G41" s="48"/>
      <c r="H41" s="48"/>
      <c r="I41" s="48"/>
      <c r="J41" s="48"/>
      <c r="K41" s="48"/>
      <c r="L41" s="11"/>
      <c r="M41" s="11"/>
      <c r="N41" s="11"/>
      <c r="O41" s="11"/>
      <c r="P41" s="11"/>
      <c r="Q41" s="11"/>
      <c r="R41" s="11"/>
      <c r="S41" s="11"/>
      <c r="T41" s="11"/>
      <c r="U41" s="11"/>
    </row>
    <row r="42" spans="1:22" x14ac:dyDescent="0.3">
      <c r="A42" s="48" t="s">
        <v>22</v>
      </c>
      <c r="B42" s="48"/>
      <c r="C42" s="48"/>
      <c r="D42" s="48"/>
      <c r="E42" s="48"/>
      <c r="F42" s="48"/>
      <c r="G42" s="48"/>
      <c r="H42" s="48"/>
      <c r="I42" s="48"/>
      <c r="J42" s="48"/>
      <c r="K42" s="48"/>
      <c r="L42" s="11"/>
      <c r="M42" s="11"/>
      <c r="N42" s="11"/>
      <c r="O42" s="11"/>
      <c r="P42" s="11"/>
      <c r="Q42" s="11"/>
      <c r="R42" s="11"/>
      <c r="S42" s="11"/>
      <c r="T42" s="11"/>
      <c r="U42" s="11"/>
    </row>
    <row r="43" spans="1:22" x14ac:dyDescent="0.3">
      <c r="A43" s="48" t="s">
        <v>23</v>
      </c>
      <c r="B43" s="48"/>
      <c r="C43" s="48"/>
      <c r="D43" s="48"/>
      <c r="E43" s="48"/>
      <c r="F43" s="48"/>
      <c r="G43" s="48"/>
      <c r="H43" s="48"/>
      <c r="I43" s="48"/>
      <c r="J43" s="48"/>
      <c r="K43" s="48"/>
      <c r="L43" s="11"/>
      <c r="M43" s="11"/>
      <c r="N43" s="11"/>
      <c r="O43" s="11"/>
      <c r="P43" s="11"/>
      <c r="Q43" s="11"/>
      <c r="R43" s="11"/>
      <c r="S43" s="11"/>
      <c r="T43" s="11"/>
      <c r="U43" s="11"/>
    </row>
    <row r="44" spans="1:22" ht="8.25" customHeight="1" x14ac:dyDescent="0.3"/>
    <row r="45" spans="1:22" x14ac:dyDescent="0.3">
      <c r="A45" s="44" t="s">
        <v>25</v>
      </c>
      <c r="B45" s="45"/>
      <c r="C45" s="45"/>
      <c r="D45" s="45"/>
      <c r="E45" s="45"/>
      <c r="F45" s="45"/>
      <c r="G45" s="45"/>
      <c r="H45" s="46"/>
      <c r="I45" s="44" t="s">
        <v>26</v>
      </c>
      <c r="J45" s="45"/>
      <c r="K45" s="46"/>
    </row>
    <row r="46" spans="1:22" ht="19.5" customHeight="1" x14ac:dyDescent="0.3">
      <c r="A46" s="57" t="s">
        <v>30</v>
      </c>
      <c r="B46" s="57"/>
      <c r="C46" s="57"/>
      <c r="D46" s="67" t="s">
        <v>27</v>
      </c>
      <c r="E46" s="67"/>
      <c r="F46" s="68" t="s">
        <v>28</v>
      </c>
      <c r="G46" s="69"/>
      <c r="H46" s="7" t="s">
        <v>29</v>
      </c>
      <c r="I46" s="57"/>
      <c r="J46" s="57"/>
      <c r="K46" s="57"/>
    </row>
    <row r="47" spans="1:22" x14ac:dyDescent="0.3">
      <c r="A47" s="58" t="s">
        <v>31</v>
      </c>
      <c r="B47" s="59"/>
      <c r="C47" s="60"/>
      <c r="D47" s="64">
        <f>SUM(B40:U40)</f>
        <v>0</v>
      </c>
      <c r="E47" s="64"/>
      <c r="F47" s="64">
        <f>V40</f>
        <v>0</v>
      </c>
      <c r="G47" s="64"/>
      <c r="H47" s="65">
        <f>SUM(D47:G48)</f>
        <v>0</v>
      </c>
      <c r="I47" s="57"/>
      <c r="J47" s="57"/>
      <c r="K47" s="57"/>
    </row>
    <row r="48" spans="1:22" x14ac:dyDescent="0.3">
      <c r="A48" s="61"/>
      <c r="B48" s="62"/>
      <c r="C48" s="63"/>
      <c r="D48" s="64"/>
      <c r="E48" s="64"/>
      <c r="F48" s="64"/>
      <c r="G48" s="64"/>
      <c r="H48" s="65"/>
      <c r="I48" s="57"/>
      <c r="J48" s="57"/>
      <c r="K48" s="57"/>
    </row>
    <row r="49" spans="6:11" x14ac:dyDescent="0.3">
      <c r="F49" s="66"/>
      <c r="G49" s="66"/>
      <c r="H49" s="66"/>
      <c r="I49" s="57"/>
      <c r="J49" s="57"/>
      <c r="K49" s="57"/>
    </row>
    <row r="50" spans="6:11" x14ac:dyDescent="0.3">
      <c r="I50" s="57"/>
      <c r="J50" s="57"/>
      <c r="K50" s="57"/>
    </row>
    <row r="51" spans="6:11" x14ac:dyDescent="0.3">
      <c r="F51" s="66"/>
      <c r="G51" s="66"/>
      <c r="H51" s="66"/>
    </row>
    <row r="52" spans="6:11" x14ac:dyDescent="0.3">
      <c r="F52" s="66" t="s">
        <v>32</v>
      </c>
      <c r="G52" s="66"/>
      <c r="H52" s="66"/>
    </row>
  </sheetData>
  <mergeCells count="26">
    <mergeCell ref="F49:H49"/>
    <mergeCell ref="F51:H51"/>
    <mergeCell ref="F52:H52"/>
    <mergeCell ref="L31:U31"/>
    <mergeCell ref="B11:U11"/>
    <mergeCell ref="A45:H45"/>
    <mergeCell ref="I45:K45"/>
    <mergeCell ref="A46:C46"/>
    <mergeCell ref="D46:E46"/>
    <mergeCell ref="F46:G46"/>
    <mergeCell ref="I46:K50"/>
    <mergeCell ref="A47:C48"/>
    <mergeCell ref="D47:E48"/>
    <mergeCell ref="F47:G48"/>
    <mergeCell ref="H47:H48"/>
    <mergeCell ref="B12:U12"/>
    <mergeCell ref="B31:K31"/>
    <mergeCell ref="A41:K41"/>
    <mergeCell ref="A42:K42"/>
    <mergeCell ref="A43:K43"/>
    <mergeCell ref="B2:E2"/>
    <mergeCell ref="B3:E3"/>
    <mergeCell ref="B4:E4"/>
    <mergeCell ref="B5:E5"/>
    <mergeCell ref="B6:E6"/>
    <mergeCell ref="G2:L2"/>
  </mergeCells>
  <phoneticPr fontId="2" type="noConversion"/>
  <pageMargins left="0" right="0" top="0.15748031496062992" bottom="0.15748031496062992" header="0.31496062992125984" footer="0.31496062992125984"/>
  <pageSetup paperSize="9" orientation="landscape"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52"/>
  <sheetViews>
    <sheetView topLeftCell="F1" zoomScaleNormal="100" workbookViewId="0">
      <selection activeCell="J13" sqref="J13"/>
    </sheetView>
  </sheetViews>
  <sheetFormatPr baseColWidth="10" defaultColWidth="21" defaultRowHeight="14.4" x14ac:dyDescent="0.3"/>
  <cols>
    <col min="1" max="1" width="33.5546875" style="1" customWidth="1"/>
    <col min="2" max="11" width="21" style="5"/>
    <col min="12" max="16384" width="21" style="1"/>
  </cols>
  <sheetData>
    <row r="1" spans="1:12" ht="15" thickBot="1" x14ac:dyDescent="0.35">
      <c r="G1" s="41" t="s">
        <v>66</v>
      </c>
      <c r="H1" s="41"/>
      <c r="I1" s="41"/>
      <c r="J1" s="41"/>
      <c r="K1" s="41"/>
      <c r="L1" s="41"/>
    </row>
    <row r="2" spans="1:12" s="21" customFormat="1" ht="31.8" thickTop="1" x14ac:dyDescent="0.3">
      <c r="A2" s="22" t="s">
        <v>45</v>
      </c>
      <c r="B2" s="70"/>
      <c r="C2" s="71"/>
      <c r="D2" s="71"/>
      <c r="E2" s="72"/>
      <c r="F2" s="24"/>
      <c r="G2" s="20" t="s">
        <v>62</v>
      </c>
      <c r="H2" s="20">
        <v>0.375</v>
      </c>
      <c r="I2" s="20">
        <v>0.75</v>
      </c>
      <c r="J2" s="20">
        <v>1.5</v>
      </c>
      <c r="K2" s="20"/>
      <c r="L2" s="25"/>
    </row>
    <row r="3" spans="1:12" ht="46.8" x14ac:dyDescent="0.3">
      <c r="A3" s="12" t="s">
        <v>49</v>
      </c>
      <c r="B3" s="44"/>
      <c r="C3" s="45"/>
      <c r="D3" s="45"/>
      <c r="E3" s="52"/>
      <c r="G3" s="2" t="s">
        <v>63</v>
      </c>
      <c r="H3" s="2"/>
      <c r="I3" s="2"/>
      <c r="J3" s="2"/>
      <c r="K3" s="2"/>
      <c r="L3" s="19"/>
    </row>
    <row r="4" spans="1:12" ht="15.6" x14ac:dyDescent="0.3">
      <c r="A4" s="13" t="s">
        <v>46</v>
      </c>
      <c r="B4" s="73"/>
      <c r="C4" s="74"/>
      <c r="D4" s="74"/>
      <c r="E4" s="75"/>
      <c r="G4" s="2" t="s">
        <v>65</v>
      </c>
      <c r="H4" s="2"/>
      <c r="I4" s="2"/>
      <c r="J4" s="2"/>
      <c r="K4" s="2"/>
      <c r="L4" s="19"/>
    </row>
    <row r="5" spans="1:12" ht="15.6" x14ac:dyDescent="0.3">
      <c r="A5" s="13" t="s">
        <v>47</v>
      </c>
      <c r="B5" s="73"/>
      <c r="C5" s="74"/>
      <c r="D5" s="74"/>
      <c r="E5" s="75"/>
      <c r="G5" s="2" t="s">
        <v>64</v>
      </c>
      <c r="H5" s="2">
        <f>H3-H4</f>
        <v>0</v>
      </c>
      <c r="I5" s="2">
        <f t="shared" ref="I5:L5" si="0">I3-I4</f>
        <v>0</v>
      </c>
      <c r="J5" s="2">
        <f t="shared" si="0"/>
        <v>0</v>
      </c>
      <c r="K5" s="2">
        <f t="shared" si="0"/>
        <v>0</v>
      </c>
      <c r="L5" s="2">
        <f t="shared" si="0"/>
        <v>0</v>
      </c>
    </row>
    <row r="6" spans="1:12" ht="16.2" thickBot="1" x14ac:dyDescent="0.35">
      <c r="A6" s="14" t="s">
        <v>48</v>
      </c>
      <c r="B6" s="76"/>
      <c r="C6" s="77"/>
      <c r="D6" s="77"/>
      <c r="E6" s="78"/>
    </row>
    <row r="7" spans="1:12" ht="15" thickTop="1" x14ac:dyDescent="0.3"/>
    <row r="8" spans="1:12" x14ac:dyDescent="0.3">
      <c r="A8" s="1" t="s">
        <v>55</v>
      </c>
      <c r="B8" s="5" t="s">
        <v>56</v>
      </c>
    </row>
    <row r="11" spans="1:12" ht="37.200000000000003" customHeight="1" x14ac:dyDescent="0.3">
      <c r="B11" s="80" t="s">
        <v>50</v>
      </c>
      <c r="C11" s="80"/>
      <c r="D11" s="80"/>
      <c r="E11" s="80"/>
      <c r="F11" s="80"/>
      <c r="G11" s="80"/>
      <c r="H11" s="80"/>
      <c r="I11" s="80"/>
      <c r="J11" s="80"/>
      <c r="K11" s="80"/>
    </row>
    <row r="12" spans="1:12" ht="29.1" customHeight="1" x14ac:dyDescent="0.3">
      <c r="B12" s="42" t="s">
        <v>59</v>
      </c>
      <c r="C12" s="42"/>
      <c r="D12" s="42"/>
      <c r="E12" s="42"/>
      <c r="F12" s="42"/>
      <c r="G12" s="42"/>
      <c r="H12" s="42"/>
      <c r="I12" s="42"/>
      <c r="J12" s="42"/>
      <c r="K12" s="42"/>
      <c r="L12" s="42"/>
    </row>
    <row r="13" spans="1:12" s="39" customFormat="1" ht="30" customHeight="1" x14ac:dyDescent="0.3">
      <c r="B13" s="10" t="s">
        <v>34</v>
      </c>
      <c r="C13" s="10" t="s">
        <v>3</v>
      </c>
      <c r="D13" s="10" t="s">
        <v>4</v>
      </c>
      <c r="E13" s="10" t="s">
        <v>5</v>
      </c>
      <c r="F13" s="10" t="s">
        <v>6</v>
      </c>
      <c r="G13" s="10" t="s">
        <v>7</v>
      </c>
      <c r="H13" s="10" t="s">
        <v>8</v>
      </c>
      <c r="I13" s="10" t="s">
        <v>9</v>
      </c>
      <c r="J13" s="10" t="s">
        <v>10</v>
      </c>
      <c r="K13" s="10" t="s">
        <v>11</v>
      </c>
      <c r="L13" s="81" t="s">
        <v>67</v>
      </c>
    </row>
    <row r="14" spans="1:12" x14ac:dyDescent="0.3">
      <c r="B14" s="2" t="s">
        <v>2</v>
      </c>
      <c r="C14" s="2" t="s">
        <v>2</v>
      </c>
      <c r="D14" s="2" t="s">
        <v>2</v>
      </c>
      <c r="E14" s="2" t="s">
        <v>2</v>
      </c>
      <c r="F14" s="2" t="s">
        <v>2</v>
      </c>
      <c r="G14" s="2" t="s">
        <v>2</v>
      </c>
      <c r="H14" s="2" t="s">
        <v>2</v>
      </c>
      <c r="I14" s="2" t="s">
        <v>2</v>
      </c>
      <c r="J14" s="2" t="s">
        <v>2</v>
      </c>
      <c r="K14" s="2" t="s">
        <v>2</v>
      </c>
      <c r="L14" s="2" t="s">
        <v>2</v>
      </c>
    </row>
    <row r="15" spans="1:12" x14ac:dyDescent="0.3">
      <c r="A15" s="18" t="s">
        <v>61</v>
      </c>
      <c r="B15" s="2"/>
      <c r="C15" s="2"/>
      <c r="D15" s="2"/>
      <c r="E15" s="2"/>
      <c r="F15" s="2"/>
      <c r="G15" s="2"/>
      <c r="H15" s="2"/>
      <c r="I15" s="2"/>
      <c r="J15" s="2"/>
      <c r="K15" s="2"/>
      <c r="L15" s="2"/>
    </row>
    <row r="16" spans="1:12" x14ac:dyDescent="0.3">
      <c r="A16" s="3">
        <v>43738</v>
      </c>
      <c r="B16" s="2"/>
      <c r="C16" s="2"/>
      <c r="D16" s="2"/>
      <c r="E16" s="2"/>
      <c r="F16" s="2"/>
      <c r="G16" s="2"/>
      <c r="H16" s="2"/>
      <c r="I16" s="2"/>
      <c r="J16" s="2"/>
      <c r="K16" s="2"/>
      <c r="L16" s="2"/>
    </row>
    <row r="17" spans="1:12" x14ac:dyDescent="0.3">
      <c r="A17" s="3">
        <v>43769</v>
      </c>
      <c r="B17" s="2"/>
      <c r="C17" s="2"/>
      <c r="D17" s="2"/>
      <c r="E17" s="2"/>
      <c r="F17" s="2"/>
      <c r="G17" s="2"/>
      <c r="H17" s="2"/>
      <c r="I17" s="2"/>
      <c r="J17" s="2"/>
      <c r="K17" s="2"/>
      <c r="L17" s="2"/>
    </row>
    <row r="18" spans="1:12" x14ac:dyDescent="0.3">
      <c r="A18" s="3">
        <v>43799</v>
      </c>
      <c r="B18" s="2"/>
      <c r="C18" s="2"/>
      <c r="D18" s="2"/>
      <c r="E18" s="2"/>
      <c r="F18" s="2"/>
      <c r="G18" s="2" t="s">
        <v>33</v>
      </c>
      <c r="H18" s="2"/>
      <c r="I18" s="2"/>
      <c r="J18" s="2"/>
      <c r="K18" s="2"/>
      <c r="L18" s="2"/>
    </row>
    <row r="19" spans="1:12" x14ac:dyDescent="0.3">
      <c r="A19" s="3">
        <v>43830</v>
      </c>
      <c r="B19" s="2"/>
      <c r="C19" s="2"/>
      <c r="D19" s="2"/>
      <c r="E19" s="2"/>
      <c r="F19" s="2"/>
      <c r="G19" s="2"/>
      <c r="H19" s="2"/>
      <c r="I19" s="2"/>
      <c r="J19" s="2"/>
      <c r="K19" s="2"/>
      <c r="L19" s="2"/>
    </row>
    <row r="20" spans="1:12" x14ac:dyDescent="0.3">
      <c r="A20" s="3">
        <v>43496</v>
      </c>
      <c r="B20" s="2"/>
      <c r="C20" s="2"/>
      <c r="D20" s="2"/>
      <c r="E20" s="2"/>
      <c r="F20" s="2"/>
      <c r="G20" s="2"/>
      <c r="H20" s="2"/>
      <c r="I20" s="2"/>
      <c r="J20" s="2"/>
      <c r="K20" s="2"/>
      <c r="L20" s="2"/>
    </row>
    <row r="21" spans="1:12" x14ac:dyDescent="0.3">
      <c r="A21" s="3">
        <v>43524</v>
      </c>
      <c r="B21" s="2"/>
      <c r="C21" s="2"/>
      <c r="D21" s="2"/>
      <c r="E21" s="2"/>
      <c r="F21" s="2"/>
      <c r="G21" s="2"/>
      <c r="H21" s="2"/>
      <c r="I21" s="2"/>
      <c r="J21" s="2"/>
      <c r="K21" s="2"/>
      <c r="L21" s="2"/>
    </row>
    <row r="22" spans="1:12" x14ac:dyDescent="0.3">
      <c r="A22" s="3">
        <v>43555</v>
      </c>
      <c r="B22" s="2"/>
      <c r="C22" s="2"/>
      <c r="D22" s="2"/>
      <c r="E22" s="2"/>
      <c r="F22" s="2"/>
      <c r="G22" s="2"/>
      <c r="H22" s="2"/>
      <c r="I22" s="2"/>
      <c r="J22" s="2"/>
      <c r="K22" s="2"/>
      <c r="L22" s="2"/>
    </row>
    <row r="23" spans="1:12" x14ac:dyDescent="0.3">
      <c r="A23" s="3">
        <v>43585</v>
      </c>
      <c r="B23" s="2"/>
      <c r="C23" s="2"/>
      <c r="D23" s="2"/>
      <c r="E23" s="2"/>
      <c r="F23" s="2"/>
      <c r="G23" s="2"/>
      <c r="H23" s="2"/>
      <c r="I23" s="2"/>
      <c r="J23" s="2"/>
      <c r="K23" s="2"/>
      <c r="L23" s="2"/>
    </row>
    <row r="24" spans="1:12" x14ac:dyDescent="0.3">
      <c r="A24" s="3">
        <v>43616</v>
      </c>
      <c r="B24" s="2"/>
      <c r="C24" s="2"/>
      <c r="D24" s="2"/>
      <c r="E24" s="2"/>
      <c r="F24" s="2"/>
      <c r="G24" s="2"/>
      <c r="H24" s="2"/>
      <c r="I24" s="2"/>
      <c r="J24" s="2"/>
      <c r="K24" s="2"/>
      <c r="L24" s="2"/>
    </row>
    <row r="25" spans="1:12" x14ac:dyDescent="0.3">
      <c r="A25" s="3">
        <v>43646</v>
      </c>
      <c r="B25" s="2"/>
      <c r="C25" s="2"/>
      <c r="D25" s="2"/>
      <c r="E25" s="2"/>
      <c r="F25" s="2"/>
      <c r="G25" s="2"/>
      <c r="H25" s="2"/>
      <c r="I25" s="2"/>
      <c r="J25" s="2"/>
      <c r="K25" s="2"/>
      <c r="L25" s="2"/>
    </row>
    <row r="26" spans="1:12" x14ac:dyDescent="0.3">
      <c r="A26" s="3">
        <v>43677</v>
      </c>
      <c r="B26" s="2"/>
      <c r="C26" s="2"/>
      <c r="D26" s="2"/>
      <c r="E26" s="2"/>
      <c r="F26" s="2"/>
      <c r="G26" s="2"/>
      <c r="H26" s="2"/>
      <c r="I26" s="2"/>
      <c r="J26" s="2"/>
      <c r="K26" s="2"/>
      <c r="L26" s="2"/>
    </row>
    <row r="27" spans="1:12" x14ac:dyDescent="0.3">
      <c r="A27" s="4" t="s">
        <v>0</v>
      </c>
      <c r="B27" s="8">
        <f>SUM(B15:B26)</f>
        <v>0</v>
      </c>
      <c r="C27" s="8">
        <f>SUM(C15:C26)</f>
        <v>0</v>
      </c>
      <c r="D27" s="8">
        <f t="shared" ref="D27:K27" si="1">SUM(D15:D26)</f>
        <v>0</v>
      </c>
      <c r="E27" s="8">
        <f t="shared" si="1"/>
        <v>0</v>
      </c>
      <c r="F27" s="8">
        <f t="shared" si="1"/>
        <v>0</v>
      </c>
      <c r="G27" s="8">
        <f t="shared" si="1"/>
        <v>0</v>
      </c>
      <c r="H27" s="8">
        <f t="shared" si="1"/>
        <v>0</v>
      </c>
      <c r="I27" s="8">
        <f t="shared" si="1"/>
        <v>0</v>
      </c>
      <c r="J27" s="8">
        <f t="shared" si="1"/>
        <v>0</v>
      </c>
      <c r="K27" s="8">
        <f t="shared" si="1"/>
        <v>0</v>
      </c>
      <c r="L27" s="8">
        <f t="shared" ref="L27" si="2">SUM(L15:L26)</f>
        <v>0</v>
      </c>
    </row>
    <row r="28" spans="1:12" x14ac:dyDescent="0.3">
      <c r="A28" s="4" t="s">
        <v>1</v>
      </c>
      <c r="B28" s="9">
        <f>B27/12</f>
        <v>0</v>
      </c>
      <c r="C28" s="9">
        <f>C27/12</f>
        <v>0</v>
      </c>
      <c r="D28" s="9">
        <f t="shared" ref="D28:K28" si="3">D27/12</f>
        <v>0</v>
      </c>
      <c r="E28" s="9">
        <f t="shared" si="3"/>
        <v>0</v>
      </c>
      <c r="F28" s="9">
        <f t="shared" si="3"/>
        <v>0</v>
      </c>
      <c r="G28" s="9">
        <f t="shared" si="3"/>
        <v>0</v>
      </c>
      <c r="H28" s="9">
        <f t="shared" si="3"/>
        <v>0</v>
      </c>
      <c r="I28" s="9">
        <f t="shared" si="3"/>
        <v>0</v>
      </c>
      <c r="J28" s="9">
        <f t="shared" si="3"/>
        <v>0</v>
      </c>
      <c r="K28" s="9">
        <f t="shared" si="3"/>
        <v>0</v>
      </c>
      <c r="L28" s="17">
        <f t="shared" ref="L28" si="4">L27/12</f>
        <v>0</v>
      </c>
    </row>
    <row r="29" spans="1:12" ht="43.2" x14ac:dyDescent="0.3">
      <c r="A29" s="6" t="s">
        <v>53</v>
      </c>
      <c r="B29" s="9">
        <f>B28*3.5%</f>
        <v>0</v>
      </c>
      <c r="C29" s="9">
        <f t="shared" ref="C29:K29" si="5">C28*3.5%</f>
        <v>0</v>
      </c>
      <c r="D29" s="9">
        <f t="shared" si="5"/>
        <v>0</v>
      </c>
      <c r="E29" s="9">
        <f t="shared" si="5"/>
        <v>0</v>
      </c>
      <c r="F29" s="9">
        <f t="shared" si="5"/>
        <v>0</v>
      </c>
      <c r="G29" s="9">
        <f t="shared" si="5"/>
        <v>0</v>
      </c>
      <c r="H29" s="9">
        <f t="shared" si="5"/>
        <v>0</v>
      </c>
      <c r="I29" s="9">
        <f t="shared" si="5"/>
        <v>0</v>
      </c>
      <c r="J29" s="9">
        <f t="shared" si="5"/>
        <v>0</v>
      </c>
      <c r="K29" s="9">
        <f t="shared" si="5"/>
        <v>0</v>
      </c>
      <c r="L29" s="9">
        <f>L27*0.3%</f>
        <v>0</v>
      </c>
    </row>
    <row r="30" spans="1:12" ht="7.5" customHeight="1" x14ac:dyDescent="0.3"/>
    <row r="31" spans="1:12" x14ac:dyDescent="0.3">
      <c r="B31" s="47" t="s">
        <v>24</v>
      </c>
      <c r="C31" s="47"/>
      <c r="D31" s="47"/>
      <c r="E31" s="47"/>
      <c r="F31" s="47"/>
      <c r="G31" s="47"/>
      <c r="H31" s="47"/>
      <c r="I31" s="47"/>
      <c r="J31" s="47"/>
      <c r="K31" s="47"/>
    </row>
    <row r="32" spans="1:12" x14ac:dyDescent="0.3">
      <c r="A32" s="4" t="s">
        <v>12</v>
      </c>
      <c r="B32" s="8">
        <f>B26</f>
        <v>0</v>
      </c>
      <c r="C32" s="8">
        <f>C26</f>
        <v>0</v>
      </c>
      <c r="D32" s="8">
        <f t="shared" ref="D32:K32" si="6">D26</f>
        <v>0</v>
      </c>
      <c r="E32" s="8">
        <f t="shared" si="6"/>
        <v>0</v>
      </c>
      <c r="F32" s="8">
        <f t="shared" si="6"/>
        <v>0</v>
      </c>
      <c r="G32" s="8">
        <f t="shared" si="6"/>
        <v>0</v>
      </c>
      <c r="H32" s="8">
        <f t="shared" si="6"/>
        <v>0</v>
      </c>
      <c r="I32" s="8">
        <f t="shared" si="6"/>
        <v>0</v>
      </c>
      <c r="J32" s="8">
        <f t="shared" si="6"/>
        <v>0</v>
      </c>
      <c r="K32" s="8">
        <f t="shared" si="6"/>
        <v>0</v>
      </c>
      <c r="L32" s="8"/>
    </row>
    <row r="33" spans="1:12" x14ac:dyDescent="0.3">
      <c r="A33" s="4" t="s">
        <v>13</v>
      </c>
      <c r="B33" s="2"/>
      <c r="C33" s="2"/>
      <c r="D33" s="2"/>
      <c r="E33" s="2"/>
      <c r="F33" s="2"/>
      <c r="G33" s="2"/>
      <c r="H33" s="2"/>
      <c r="I33" s="2"/>
      <c r="J33" s="2"/>
      <c r="K33" s="2"/>
      <c r="L33" s="2"/>
    </row>
    <row r="34" spans="1:12" x14ac:dyDescent="0.3">
      <c r="A34" s="4" t="s">
        <v>14</v>
      </c>
      <c r="B34" s="8">
        <f>ABS(B32-B33)</f>
        <v>0</v>
      </c>
      <c r="C34" s="8">
        <f t="shared" ref="C34:K34" si="7">ABS(C32-C33)</f>
        <v>0</v>
      </c>
      <c r="D34" s="8">
        <f t="shared" si="7"/>
        <v>0</v>
      </c>
      <c r="E34" s="8">
        <f t="shared" si="7"/>
        <v>0</v>
      </c>
      <c r="F34" s="8">
        <f t="shared" si="7"/>
        <v>0</v>
      </c>
      <c r="G34" s="8">
        <f t="shared" si="7"/>
        <v>0</v>
      </c>
      <c r="H34" s="8">
        <f t="shared" si="7"/>
        <v>0</v>
      </c>
      <c r="I34" s="8">
        <f t="shared" si="7"/>
        <v>0</v>
      </c>
      <c r="J34" s="8">
        <f t="shared" si="7"/>
        <v>0</v>
      </c>
      <c r="K34" s="8">
        <f t="shared" si="7"/>
        <v>0</v>
      </c>
      <c r="L34" s="8">
        <f t="shared" ref="L34" si="8">ABS(L32-L33)</f>
        <v>0</v>
      </c>
    </row>
    <row r="35" spans="1:12" x14ac:dyDescent="0.3">
      <c r="A35" s="4" t="s">
        <v>15</v>
      </c>
      <c r="B35" s="2"/>
      <c r="C35" s="2"/>
      <c r="D35" s="2"/>
      <c r="E35" s="2"/>
      <c r="F35" s="2"/>
      <c r="G35" s="2"/>
      <c r="H35" s="2"/>
      <c r="I35" s="2"/>
      <c r="J35" s="2"/>
      <c r="K35" s="2"/>
      <c r="L35" s="2"/>
    </row>
    <row r="36" spans="1:12" ht="28.8" x14ac:dyDescent="0.3">
      <c r="A36" s="6" t="s">
        <v>16</v>
      </c>
      <c r="B36" s="9">
        <f>B29</f>
        <v>0</v>
      </c>
      <c r="C36" s="9">
        <f t="shared" ref="C36:K36" si="9">C29</f>
        <v>0</v>
      </c>
      <c r="D36" s="9">
        <f t="shared" si="9"/>
        <v>0</v>
      </c>
      <c r="E36" s="9">
        <f t="shared" si="9"/>
        <v>0</v>
      </c>
      <c r="F36" s="9">
        <f t="shared" si="9"/>
        <v>0</v>
      </c>
      <c r="G36" s="9">
        <f t="shared" si="9"/>
        <v>0</v>
      </c>
      <c r="H36" s="9">
        <f t="shared" si="9"/>
        <v>0</v>
      </c>
      <c r="I36" s="9">
        <f t="shared" si="9"/>
        <v>0</v>
      </c>
      <c r="J36" s="9">
        <f t="shared" si="9"/>
        <v>0</v>
      </c>
      <c r="K36" s="9">
        <f t="shared" si="9"/>
        <v>0</v>
      </c>
      <c r="L36" s="9">
        <f t="shared" ref="L36" si="10">L29</f>
        <v>0</v>
      </c>
    </row>
    <row r="37" spans="1:12" x14ac:dyDescent="0.3">
      <c r="A37" s="4" t="s">
        <v>17</v>
      </c>
      <c r="B37" s="2"/>
      <c r="C37" s="2"/>
      <c r="D37" s="2"/>
      <c r="E37" s="2"/>
      <c r="F37" s="2"/>
      <c r="G37" s="2"/>
      <c r="H37" s="2"/>
      <c r="I37" s="2"/>
      <c r="J37" s="2"/>
      <c r="K37" s="2"/>
      <c r="L37" s="2"/>
    </row>
    <row r="38" spans="1:12" x14ac:dyDescent="0.3">
      <c r="A38" s="4" t="s">
        <v>18</v>
      </c>
      <c r="B38" s="9">
        <f>IF(B35&lt;B36,0,B35-B36)</f>
        <v>0</v>
      </c>
      <c r="C38" s="9">
        <f>IF(C35&lt;C36,0,C35-C36)</f>
        <v>0</v>
      </c>
      <c r="D38" s="9">
        <f t="shared" ref="D38:K38" si="11">IF(D35&lt;D36,0,D35-D36)</f>
        <v>0</v>
      </c>
      <c r="E38" s="9">
        <f t="shared" si="11"/>
        <v>0</v>
      </c>
      <c r="F38" s="9">
        <f t="shared" si="11"/>
        <v>0</v>
      </c>
      <c r="G38" s="9">
        <f t="shared" si="11"/>
        <v>0</v>
      </c>
      <c r="H38" s="9">
        <f t="shared" si="11"/>
        <v>0</v>
      </c>
      <c r="I38" s="9">
        <f t="shared" si="11"/>
        <v>0</v>
      </c>
      <c r="J38" s="9">
        <f t="shared" si="11"/>
        <v>0</v>
      </c>
      <c r="K38" s="9">
        <f t="shared" si="11"/>
        <v>0</v>
      </c>
      <c r="L38" s="9">
        <f t="shared" ref="L38" si="12">IF(L35&lt;L36,0,L35-L36)</f>
        <v>0</v>
      </c>
    </row>
    <row r="39" spans="1:12" x14ac:dyDescent="0.3">
      <c r="A39" s="4" t="s">
        <v>19</v>
      </c>
      <c r="B39" s="8">
        <v>4.0500000000000001E-2</v>
      </c>
      <c r="C39" s="8">
        <v>4.0500000000000001E-2</v>
      </c>
      <c r="D39" s="8">
        <v>4.0500000000000001E-2</v>
      </c>
      <c r="E39" s="8">
        <v>4.0500000000000001E-2</v>
      </c>
      <c r="F39" s="8">
        <v>4.0500000000000001E-2</v>
      </c>
      <c r="G39" s="8">
        <v>4.0500000000000001E-2</v>
      </c>
      <c r="H39" s="8">
        <v>4.0500000000000001E-2</v>
      </c>
      <c r="I39" s="8">
        <v>4.0500000000000001E-2</v>
      </c>
      <c r="J39" s="8">
        <v>4.0500000000000001E-2</v>
      </c>
      <c r="K39" s="8">
        <v>4.0500000000000001E-2</v>
      </c>
      <c r="L39" s="8">
        <v>0.1002</v>
      </c>
    </row>
    <row r="40" spans="1:12" x14ac:dyDescent="0.3">
      <c r="A40" s="4" t="s">
        <v>20</v>
      </c>
      <c r="B40" s="9">
        <f>IF(B38*B39&lt;0.49,0,B38*B39)</f>
        <v>0</v>
      </c>
      <c r="C40" s="9">
        <f t="shared" ref="C40:L40" si="13">IF(C38*C39&lt;0.49,0,C38*C39)</f>
        <v>0</v>
      </c>
      <c r="D40" s="9">
        <f t="shared" si="13"/>
        <v>0</v>
      </c>
      <c r="E40" s="9">
        <f t="shared" si="13"/>
        <v>0</v>
      </c>
      <c r="F40" s="9">
        <f t="shared" si="13"/>
        <v>0</v>
      </c>
      <c r="G40" s="9">
        <f t="shared" si="13"/>
        <v>0</v>
      </c>
      <c r="H40" s="9">
        <f t="shared" si="13"/>
        <v>0</v>
      </c>
      <c r="I40" s="9">
        <f t="shared" si="13"/>
        <v>0</v>
      </c>
      <c r="J40" s="9">
        <f t="shared" si="13"/>
        <v>0</v>
      </c>
      <c r="K40" s="9">
        <f t="shared" si="13"/>
        <v>0</v>
      </c>
      <c r="L40" s="9">
        <f t="shared" si="13"/>
        <v>0</v>
      </c>
    </row>
    <row r="41" spans="1:12" x14ac:dyDescent="0.3">
      <c r="A41" s="48" t="s">
        <v>21</v>
      </c>
      <c r="B41" s="48"/>
      <c r="C41" s="48"/>
      <c r="D41" s="48"/>
      <c r="E41" s="48"/>
      <c r="F41" s="48"/>
      <c r="G41" s="48"/>
      <c r="H41" s="48"/>
      <c r="I41" s="48"/>
      <c r="J41" s="48"/>
      <c r="K41" s="48"/>
    </row>
    <row r="42" spans="1:12" x14ac:dyDescent="0.3">
      <c r="A42" s="48" t="s">
        <v>22</v>
      </c>
      <c r="B42" s="48"/>
      <c r="C42" s="48"/>
      <c r="D42" s="48"/>
      <c r="E42" s="48"/>
      <c r="F42" s="48"/>
      <c r="G42" s="48"/>
      <c r="H42" s="48"/>
      <c r="I42" s="48"/>
      <c r="J42" s="48"/>
      <c r="K42" s="48"/>
    </row>
    <row r="43" spans="1:12" x14ac:dyDescent="0.3">
      <c r="A43" s="48" t="s">
        <v>23</v>
      </c>
      <c r="B43" s="48"/>
      <c r="C43" s="48"/>
      <c r="D43" s="48"/>
      <c r="E43" s="48"/>
      <c r="F43" s="48"/>
      <c r="G43" s="48"/>
      <c r="H43" s="48"/>
      <c r="I43" s="48"/>
      <c r="J43" s="48"/>
      <c r="K43" s="48"/>
    </row>
    <row r="44" spans="1:12" ht="8.25" customHeight="1" x14ac:dyDescent="0.3"/>
    <row r="45" spans="1:12" x14ac:dyDescent="0.3">
      <c r="A45" s="44" t="s">
        <v>25</v>
      </c>
      <c r="B45" s="45"/>
      <c r="C45" s="45"/>
      <c r="D45" s="45"/>
      <c r="E45" s="45"/>
      <c r="F45" s="45"/>
      <c r="G45" s="45"/>
      <c r="H45" s="46"/>
      <c r="I45" s="44" t="s">
        <v>26</v>
      </c>
      <c r="J45" s="45"/>
      <c r="K45" s="46"/>
    </row>
    <row r="46" spans="1:12" ht="19.5" customHeight="1" x14ac:dyDescent="0.3">
      <c r="A46" s="57" t="s">
        <v>30</v>
      </c>
      <c r="B46" s="57"/>
      <c r="C46" s="57"/>
      <c r="D46" s="67" t="s">
        <v>27</v>
      </c>
      <c r="E46" s="67"/>
      <c r="F46" s="68" t="s">
        <v>28</v>
      </c>
      <c r="G46" s="69"/>
      <c r="H46" s="7" t="s">
        <v>29</v>
      </c>
      <c r="I46" s="57"/>
      <c r="J46" s="57"/>
      <c r="K46" s="57"/>
    </row>
    <row r="47" spans="1:12" x14ac:dyDescent="0.3">
      <c r="A47" s="58" t="s">
        <v>31</v>
      </c>
      <c r="B47" s="59"/>
      <c r="C47" s="60"/>
      <c r="D47" s="65">
        <f>SUM(B40:K40)</f>
        <v>0</v>
      </c>
      <c r="E47" s="65"/>
      <c r="F47" s="65">
        <f>L40</f>
        <v>0</v>
      </c>
      <c r="G47" s="65"/>
      <c r="H47" s="65">
        <f>SUM(D47:G48)</f>
        <v>0</v>
      </c>
      <c r="I47" s="57"/>
      <c r="J47" s="57"/>
      <c r="K47" s="57"/>
    </row>
    <row r="48" spans="1:12" x14ac:dyDescent="0.3">
      <c r="A48" s="61"/>
      <c r="B48" s="62"/>
      <c r="C48" s="63"/>
      <c r="D48" s="65"/>
      <c r="E48" s="65"/>
      <c r="F48" s="65"/>
      <c r="G48" s="65"/>
      <c r="H48" s="65"/>
      <c r="I48" s="57"/>
      <c r="J48" s="57"/>
      <c r="K48" s="57"/>
    </row>
    <row r="49" spans="6:11" x14ac:dyDescent="0.3">
      <c r="F49" s="66"/>
      <c r="G49" s="66"/>
      <c r="H49" s="66"/>
      <c r="I49" s="57"/>
      <c r="J49" s="57"/>
      <c r="K49" s="57"/>
    </row>
    <row r="50" spans="6:11" x14ac:dyDescent="0.3">
      <c r="I50" s="57"/>
      <c r="J50" s="57"/>
      <c r="K50" s="57"/>
    </row>
    <row r="51" spans="6:11" x14ac:dyDescent="0.3">
      <c r="F51" s="66"/>
      <c r="G51" s="66"/>
      <c r="H51" s="66"/>
    </row>
    <row r="52" spans="6:11" x14ac:dyDescent="0.3">
      <c r="F52" s="66" t="s">
        <v>32</v>
      </c>
      <c r="G52" s="66"/>
      <c r="H52" s="66"/>
    </row>
  </sheetData>
  <mergeCells count="25">
    <mergeCell ref="F51:H51"/>
    <mergeCell ref="F52:H52"/>
    <mergeCell ref="A46:C46"/>
    <mergeCell ref="D46:E46"/>
    <mergeCell ref="F46:G46"/>
    <mergeCell ref="I46:K50"/>
    <mergeCell ref="A47:C48"/>
    <mergeCell ref="D47:E48"/>
    <mergeCell ref="F47:G48"/>
    <mergeCell ref="H47:H48"/>
    <mergeCell ref="F49:H49"/>
    <mergeCell ref="G1:L1"/>
    <mergeCell ref="A45:H45"/>
    <mergeCell ref="I45:K45"/>
    <mergeCell ref="B11:K11"/>
    <mergeCell ref="B31:K31"/>
    <mergeCell ref="A41:K41"/>
    <mergeCell ref="A42:K42"/>
    <mergeCell ref="A43:K43"/>
    <mergeCell ref="B12:L12"/>
    <mergeCell ref="B2:E2"/>
    <mergeCell ref="B3:E3"/>
    <mergeCell ref="B4:E4"/>
    <mergeCell ref="B5:E5"/>
    <mergeCell ref="B6:E6"/>
  </mergeCells>
  <phoneticPr fontId="2" type="noConversion"/>
  <pageMargins left="0" right="0" top="0.15748031496062992" bottom="0.15748031496062992" header="0.31496062992125984" footer="0.31496062992125984"/>
  <pageSetup paperSize="9" orientation="landscape"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6F3D1B-E66C-41DC-8894-B4D8F7C6CBFD}">
  <dimension ref="A1:V52"/>
  <sheetViews>
    <sheetView topLeftCell="K1" zoomScaleNormal="100" workbookViewId="0">
      <selection activeCell="V13" sqref="V13"/>
    </sheetView>
  </sheetViews>
  <sheetFormatPr baseColWidth="10" defaultColWidth="21" defaultRowHeight="14.4" x14ac:dyDescent="0.3"/>
  <cols>
    <col min="1" max="1" width="34.44140625" style="1" customWidth="1"/>
    <col min="2" max="21" width="21" style="5"/>
    <col min="22" max="16384" width="21" style="1"/>
  </cols>
  <sheetData>
    <row r="1" spans="1:22" ht="15" thickBot="1" x14ac:dyDescent="0.35">
      <c r="G1" s="41" t="s">
        <v>66</v>
      </c>
      <c r="H1" s="41"/>
      <c r="I1" s="41"/>
      <c r="J1" s="41"/>
      <c r="K1" s="41"/>
      <c r="L1" s="41"/>
    </row>
    <row r="2" spans="1:22" s="21" customFormat="1" ht="31.8" thickTop="1" x14ac:dyDescent="0.3">
      <c r="A2" s="22" t="s">
        <v>45</v>
      </c>
      <c r="B2" s="70"/>
      <c r="C2" s="71"/>
      <c r="D2" s="71"/>
      <c r="E2" s="72"/>
      <c r="F2" s="24"/>
      <c r="G2" s="20" t="s">
        <v>62</v>
      </c>
      <c r="H2" s="20">
        <v>0.375</v>
      </c>
      <c r="I2" s="20">
        <v>0.75</v>
      </c>
      <c r="J2" s="20">
        <v>1.5</v>
      </c>
      <c r="K2" s="20"/>
      <c r="L2" s="25"/>
      <c r="M2" s="24"/>
      <c r="N2" s="24"/>
      <c r="O2" s="24"/>
      <c r="P2" s="24"/>
      <c r="Q2" s="24"/>
      <c r="R2" s="24"/>
      <c r="S2" s="24"/>
      <c r="T2" s="24"/>
      <c r="U2" s="24"/>
    </row>
    <row r="3" spans="1:22" ht="46.8" x14ac:dyDescent="0.3">
      <c r="A3" s="12" t="s">
        <v>49</v>
      </c>
      <c r="B3" s="44"/>
      <c r="C3" s="45"/>
      <c r="D3" s="45"/>
      <c r="E3" s="52"/>
      <c r="G3" s="2" t="s">
        <v>63</v>
      </c>
      <c r="H3" s="2"/>
      <c r="I3" s="2"/>
      <c r="J3" s="2"/>
      <c r="K3" s="2"/>
      <c r="L3" s="19"/>
    </row>
    <row r="4" spans="1:22" ht="15.6" x14ac:dyDescent="0.3">
      <c r="A4" s="13" t="s">
        <v>46</v>
      </c>
      <c r="B4" s="44"/>
      <c r="C4" s="45"/>
      <c r="D4" s="45"/>
      <c r="E4" s="52"/>
      <c r="G4" s="2" t="s">
        <v>65</v>
      </c>
      <c r="H4" s="2"/>
      <c r="I4" s="2"/>
      <c r="J4" s="2"/>
      <c r="K4" s="2"/>
      <c r="L4" s="19"/>
    </row>
    <row r="5" spans="1:22" ht="15.6" x14ac:dyDescent="0.3">
      <c r="A5" s="13" t="s">
        <v>47</v>
      </c>
      <c r="B5" s="44"/>
      <c r="C5" s="45"/>
      <c r="D5" s="45"/>
      <c r="E5" s="52"/>
      <c r="G5" s="2" t="s">
        <v>64</v>
      </c>
      <c r="H5" s="2">
        <f>H3-H4</f>
        <v>0</v>
      </c>
      <c r="I5" s="2">
        <f t="shared" ref="I5:L5" si="0">I3-I4</f>
        <v>0</v>
      </c>
      <c r="J5" s="2">
        <f t="shared" si="0"/>
        <v>0</v>
      </c>
      <c r="K5" s="2">
        <f t="shared" si="0"/>
        <v>0</v>
      </c>
      <c r="L5" s="2">
        <f t="shared" si="0"/>
        <v>0</v>
      </c>
    </row>
    <row r="6" spans="1:22" ht="16.2" thickBot="1" x14ac:dyDescent="0.35">
      <c r="A6" s="14" t="s">
        <v>48</v>
      </c>
      <c r="B6" s="53"/>
      <c r="C6" s="54"/>
      <c r="D6" s="54"/>
      <c r="E6" s="55"/>
      <c r="L6" s="1"/>
    </row>
    <row r="7" spans="1:22" ht="15" thickTop="1" x14ac:dyDescent="0.3"/>
    <row r="8" spans="1:22" x14ac:dyDescent="0.3">
      <c r="A8" s="1" t="s">
        <v>55</v>
      </c>
      <c r="B8" s="5" t="s">
        <v>56</v>
      </c>
    </row>
    <row r="11" spans="1:22" ht="37.200000000000003" customHeight="1" x14ac:dyDescent="0.3">
      <c r="B11" s="43" t="s">
        <v>50</v>
      </c>
      <c r="C11" s="43"/>
      <c r="D11" s="43"/>
      <c r="E11" s="43"/>
      <c r="F11" s="43"/>
      <c r="G11" s="43"/>
      <c r="H11" s="43"/>
      <c r="I11" s="43"/>
      <c r="J11" s="43"/>
      <c r="K11" s="43"/>
      <c r="L11" s="43"/>
      <c r="M11" s="43"/>
      <c r="N11" s="43"/>
      <c r="O11" s="43"/>
      <c r="P11" s="43"/>
      <c r="Q11" s="43"/>
      <c r="R11" s="43"/>
      <c r="S11" s="43"/>
      <c r="T11" s="43"/>
      <c r="U11" s="43"/>
      <c r="V11" s="43"/>
    </row>
    <row r="12" spans="1:22" ht="29.1" customHeight="1" x14ac:dyDescent="0.3">
      <c r="B12" s="42" t="s">
        <v>58</v>
      </c>
      <c r="C12" s="42"/>
      <c r="D12" s="42"/>
      <c r="E12" s="42"/>
      <c r="F12" s="42"/>
      <c r="G12" s="42"/>
      <c r="H12" s="42"/>
      <c r="I12" s="42"/>
      <c r="J12" s="42"/>
      <c r="K12" s="42"/>
      <c r="L12" s="42"/>
      <c r="M12" s="42"/>
      <c r="N12" s="42"/>
      <c r="O12" s="42"/>
      <c r="P12" s="42"/>
      <c r="Q12" s="42"/>
      <c r="R12" s="42"/>
      <c r="S12" s="42"/>
      <c r="T12" s="42"/>
      <c r="U12" s="42"/>
      <c r="V12" s="42"/>
    </row>
    <row r="13" spans="1:22" ht="32.25" customHeight="1" x14ac:dyDescent="0.3">
      <c r="B13" s="10" t="s">
        <v>34</v>
      </c>
      <c r="C13" s="10" t="s">
        <v>3</v>
      </c>
      <c r="D13" s="10" t="s">
        <v>4</v>
      </c>
      <c r="E13" s="10" t="s">
        <v>5</v>
      </c>
      <c r="F13" s="10" t="s">
        <v>6</v>
      </c>
      <c r="G13" s="10" t="s">
        <v>7</v>
      </c>
      <c r="H13" s="10" t="s">
        <v>8</v>
      </c>
      <c r="I13" s="10" t="s">
        <v>9</v>
      </c>
      <c r="J13" s="10" t="s">
        <v>10</v>
      </c>
      <c r="K13" s="10" t="s">
        <v>11</v>
      </c>
      <c r="L13" s="10" t="s">
        <v>35</v>
      </c>
      <c r="M13" s="10" t="s">
        <v>36</v>
      </c>
      <c r="N13" s="10" t="s">
        <v>37</v>
      </c>
      <c r="O13" s="10" t="s">
        <v>38</v>
      </c>
      <c r="P13" s="10" t="s">
        <v>39</v>
      </c>
      <c r="Q13" s="10" t="s">
        <v>40</v>
      </c>
      <c r="R13" s="10" t="s">
        <v>41</v>
      </c>
      <c r="S13" s="10" t="s">
        <v>42</v>
      </c>
      <c r="T13" s="10" t="s">
        <v>43</v>
      </c>
      <c r="U13" s="10" t="s">
        <v>44</v>
      </c>
      <c r="V13" s="81" t="s">
        <v>67</v>
      </c>
    </row>
    <row r="14" spans="1:22" x14ac:dyDescent="0.3">
      <c r="B14" s="2" t="s">
        <v>2</v>
      </c>
      <c r="C14" s="2" t="s">
        <v>2</v>
      </c>
      <c r="D14" s="2" t="s">
        <v>2</v>
      </c>
      <c r="E14" s="2" t="s">
        <v>2</v>
      </c>
      <c r="F14" s="2" t="s">
        <v>2</v>
      </c>
      <c r="G14" s="2" t="s">
        <v>2</v>
      </c>
      <c r="H14" s="2" t="s">
        <v>2</v>
      </c>
      <c r="I14" s="2" t="s">
        <v>2</v>
      </c>
      <c r="J14" s="2" t="s">
        <v>2</v>
      </c>
      <c r="K14" s="2" t="s">
        <v>2</v>
      </c>
      <c r="L14" s="2" t="s">
        <v>2</v>
      </c>
      <c r="M14" s="2" t="s">
        <v>2</v>
      </c>
      <c r="N14" s="2" t="s">
        <v>2</v>
      </c>
      <c r="O14" s="2" t="s">
        <v>2</v>
      </c>
      <c r="P14" s="2" t="s">
        <v>2</v>
      </c>
      <c r="Q14" s="2" t="s">
        <v>2</v>
      </c>
      <c r="R14" s="2" t="s">
        <v>2</v>
      </c>
      <c r="S14" s="2" t="s">
        <v>2</v>
      </c>
      <c r="T14" s="2" t="s">
        <v>2</v>
      </c>
      <c r="U14" s="2" t="s">
        <v>2</v>
      </c>
      <c r="V14" s="2" t="s">
        <v>2</v>
      </c>
    </row>
    <row r="15" spans="1:22" x14ac:dyDescent="0.3">
      <c r="A15" s="18" t="s">
        <v>61</v>
      </c>
      <c r="B15" s="2"/>
      <c r="C15" s="2"/>
      <c r="D15" s="2"/>
      <c r="E15" s="2"/>
      <c r="F15" s="2"/>
      <c r="G15" s="2"/>
      <c r="H15" s="2"/>
      <c r="I15" s="2"/>
      <c r="J15" s="2"/>
      <c r="K15" s="2"/>
      <c r="L15" s="2"/>
      <c r="M15" s="2"/>
      <c r="N15" s="2"/>
      <c r="O15" s="2"/>
      <c r="P15" s="2"/>
      <c r="Q15" s="2"/>
      <c r="R15" s="2"/>
      <c r="S15" s="2"/>
      <c r="T15" s="2"/>
      <c r="U15" s="2"/>
      <c r="V15" s="2"/>
    </row>
    <row r="16" spans="1:22" x14ac:dyDescent="0.3">
      <c r="A16" s="3">
        <v>43738</v>
      </c>
      <c r="B16" s="2"/>
      <c r="C16" s="2"/>
      <c r="D16" s="2"/>
      <c r="E16" s="2"/>
      <c r="F16" s="2"/>
      <c r="G16" s="2"/>
      <c r="H16" s="2"/>
      <c r="I16" s="2"/>
      <c r="J16" s="2"/>
      <c r="K16" s="2"/>
      <c r="L16" s="2"/>
      <c r="M16" s="2"/>
      <c r="N16" s="2"/>
      <c r="O16" s="2"/>
      <c r="P16" s="2"/>
      <c r="Q16" s="2"/>
      <c r="R16" s="2"/>
      <c r="S16" s="2"/>
      <c r="T16" s="2"/>
      <c r="U16" s="2"/>
      <c r="V16" s="2"/>
    </row>
    <row r="17" spans="1:22" x14ac:dyDescent="0.3">
      <c r="A17" s="3">
        <v>43769</v>
      </c>
      <c r="B17" s="2"/>
      <c r="C17" s="2"/>
      <c r="D17" s="2"/>
      <c r="E17" s="2"/>
      <c r="F17" s="2"/>
      <c r="G17" s="2"/>
      <c r="H17" s="2"/>
      <c r="I17" s="2"/>
      <c r="J17" s="2"/>
      <c r="K17" s="2"/>
      <c r="L17" s="2"/>
      <c r="M17" s="2"/>
      <c r="N17" s="2"/>
      <c r="O17" s="2"/>
      <c r="P17" s="2"/>
      <c r="Q17" s="2"/>
      <c r="R17" s="2"/>
      <c r="S17" s="2"/>
      <c r="T17" s="2"/>
      <c r="U17" s="2"/>
      <c r="V17" s="2"/>
    </row>
    <row r="18" spans="1:22" x14ac:dyDescent="0.3">
      <c r="A18" s="3">
        <v>43799</v>
      </c>
      <c r="B18" s="2"/>
      <c r="C18" s="2"/>
      <c r="D18" s="2"/>
      <c r="E18" s="2"/>
      <c r="F18" s="2"/>
      <c r="G18" s="2" t="s">
        <v>33</v>
      </c>
      <c r="H18" s="2"/>
      <c r="I18" s="2"/>
      <c r="J18" s="2"/>
      <c r="K18" s="2"/>
      <c r="L18" s="2"/>
      <c r="M18" s="2"/>
      <c r="N18" s="2"/>
      <c r="O18" s="2"/>
      <c r="P18" s="2"/>
      <c r="Q18" s="2"/>
      <c r="R18" s="2"/>
      <c r="S18" s="2"/>
      <c r="T18" s="2"/>
      <c r="U18" s="2"/>
      <c r="V18" s="2"/>
    </row>
    <row r="19" spans="1:22" x14ac:dyDescent="0.3">
      <c r="A19" s="3">
        <v>43830</v>
      </c>
      <c r="B19" s="2"/>
      <c r="C19" s="2"/>
      <c r="D19" s="2"/>
      <c r="E19" s="2"/>
      <c r="F19" s="2"/>
      <c r="G19" s="2"/>
      <c r="H19" s="2"/>
      <c r="I19" s="2"/>
      <c r="J19" s="2"/>
      <c r="K19" s="2"/>
      <c r="L19" s="2"/>
      <c r="M19" s="2"/>
      <c r="N19" s="2"/>
      <c r="O19" s="2"/>
      <c r="P19" s="2"/>
      <c r="Q19" s="2"/>
      <c r="R19" s="2"/>
      <c r="S19" s="2"/>
      <c r="T19" s="2"/>
      <c r="U19" s="2"/>
      <c r="V19" s="2"/>
    </row>
    <row r="20" spans="1:22" x14ac:dyDescent="0.3">
      <c r="A20" s="3">
        <v>43496</v>
      </c>
      <c r="B20" s="2"/>
      <c r="C20" s="2"/>
      <c r="D20" s="2"/>
      <c r="E20" s="2"/>
      <c r="F20" s="2"/>
      <c r="G20" s="2"/>
      <c r="H20" s="2"/>
      <c r="I20" s="2"/>
      <c r="J20" s="2"/>
      <c r="K20" s="2"/>
      <c r="L20" s="2"/>
      <c r="M20" s="2"/>
      <c r="N20" s="2"/>
      <c r="O20" s="2"/>
      <c r="P20" s="2"/>
      <c r="Q20" s="2"/>
      <c r="R20" s="2"/>
      <c r="S20" s="2"/>
      <c r="T20" s="2"/>
      <c r="U20" s="2"/>
      <c r="V20" s="2"/>
    </row>
    <row r="21" spans="1:22" x14ac:dyDescent="0.3">
      <c r="A21" s="3">
        <v>43524</v>
      </c>
      <c r="B21" s="2"/>
      <c r="C21" s="2"/>
      <c r="D21" s="2"/>
      <c r="E21" s="2"/>
      <c r="F21" s="2"/>
      <c r="G21" s="2"/>
      <c r="H21" s="2"/>
      <c r="I21" s="2"/>
      <c r="J21" s="2"/>
      <c r="K21" s="2"/>
      <c r="L21" s="2"/>
      <c r="M21" s="2"/>
      <c r="N21" s="2"/>
      <c r="O21" s="2"/>
      <c r="P21" s="2"/>
      <c r="Q21" s="2"/>
      <c r="R21" s="2"/>
      <c r="S21" s="2"/>
      <c r="T21" s="2"/>
      <c r="U21" s="2"/>
      <c r="V21" s="2"/>
    </row>
    <row r="22" spans="1:22" x14ac:dyDescent="0.3">
      <c r="A22" s="3">
        <v>43555</v>
      </c>
      <c r="B22" s="2"/>
      <c r="C22" s="2"/>
      <c r="D22" s="2"/>
      <c r="E22" s="2"/>
      <c r="F22" s="2"/>
      <c r="G22" s="2"/>
      <c r="H22" s="2"/>
      <c r="I22" s="2"/>
      <c r="J22" s="2"/>
      <c r="K22" s="2"/>
      <c r="L22" s="2"/>
      <c r="M22" s="2"/>
      <c r="N22" s="2"/>
      <c r="O22" s="2"/>
      <c r="P22" s="2"/>
      <c r="Q22" s="2"/>
      <c r="R22" s="2"/>
      <c r="S22" s="2"/>
      <c r="T22" s="2"/>
      <c r="U22" s="2"/>
      <c r="V22" s="2"/>
    </row>
    <row r="23" spans="1:22" x14ac:dyDescent="0.3">
      <c r="A23" s="3">
        <v>43585</v>
      </c>
      <c r="B23" s="2"/>
      <c r="C23" s="2"/>
      <c r="D23" s="2"/>
      <c r="E23" s="2"/>
      <c r="F23" s="2"/>
      <c r="G23" s="2"/>
      <c r="H23" s="2"/>
      <c r="I23" s="2"/>
      <c r="J23" s="2"/>
      <c r="K23" s="2"/>
      <c r="L23" s="2"/>
      <c r="M23" s="2"/>
      <c r="N23" s="2"/>
      <c r="O23" s="2"/>
      <c r="P23" s="2"/>
      <c r="Q23" s="2"/>
      <c r="R23" s="2"/>
      <c r="S23" s="2"/>
      <c r="T23" s="2"/>
      <c r="U23" s="2"/>
      <c r="V23" s="2"/>
    </row>
    <row r="24" spans="1:22" x14ac:dyDescent="0.3">
      <c r="A24" s="3">
        <v>43616</v>
      </c>
      <c r="B24" s="2"/>
      <c r="C24" s="2"/>
      <c r="D24" s="2"/>
      <c r="E24" s="2"/>
      <c r="F24" s="2"/>
      <c r="G24" s="2"/>
      <c r="H24" s="2"/>
      <c r="I24" s="2"/>
      <c r="J24" s="2"/>
      <c r="K24" s="2"/>
      <c r="L24" s="2"/>
      <c r="M24" s="2"/>
      <c r="N24" s="2"/>
      <c r="O24" s="2"/>
      <c r="P24" s="2"/>
      <c r="Q24" s="2"/>
      <c r="R24" s="2"/>
      <c r="S24" s="2"/>
      <c r="T24" s="2"/>
      <c r="U24" s="2"/>
      <c r="V24" s="2"/>
    </row>
    <row r="25" spans="1:22" x14ac:dyDescent="0.3">
      <c r="A25" s="3">
        <v>43646</v>
      </c>
      <c r="B25" s="2"/>
      <c r="C25" s="2"/>
      <c r="D25" s="2"/>
      <c r="E25" s="2"/>
      <c r="F25" s="2"/>
      <c r="G25" s="2"/>
      <c r="H25" s="2"/>
      <c r="I25" s="2"/>
      <c r="J25" s="2"/>
      <c r="K25" s="2"/>
      <c r="L25" s="2"/>
      <c r="M25" s="2"/>
      <c r="N25" s="2"/>
      <c r="O25" s="2"/>
      <c r="P25" s="2"/>
      <c r="Q25" s="2"/>
      <c r="R25" s="2"/>
      <c r="S25" s="2"/>
      <c r="T25" s="2"/>
      <c r="U25" s="2"/>
      <c r="V25" s="2"/>
    </row>
    <row r="26" spans="1:22" x14ac:dyDescent="0.3">
      <c r="A26" s="3">
        <v>43677</v>
      </c>
      <c r="B26" s="2"/>
      <c r="C26" s="2"/>
      <c r="D26" s="2"/>
      <c r="E26" s="2"/>
      <c r="F26" s="2"/>
      <c r="G26" s="2"/>
      <c r="H26" s="2"/>
      <c r="I26" s="2"/>
      <c r="J26" s="2"/>
      <c r="K26" s="2"/>
      <c r="L26" s="2"/>
      <c r="M26" s="2"/>
      <c r="N26" s="2"/>
      <c r="O26" s="2"/>
      <c r="P26" s="2"/>
      <c r="Q26" s="2"/>
      <c r="R26" s="2"/>
      <c r="S26" s="2"/>
      <c r="T26" s="2"/>
      <c r="U26" s="2"/>
      <c r="V26" s="2"/>
    </row>
    <row r="27" spans="1:22" x14ac:dyDescent="0.3">
      <c r="A27" s="4" t="s">
        <v>0</v>
      </c>
      <c r="B27" s="8">
        <f>SUM(B15:B26)</f>
        <v>0</v>
      </c>
      <c r="C27" s="8">
        <f>SUM(C15:C26)</f>
        <v>0</v>
      </c>
      <c r="D27" s="8">
        <f t="shared" ref="D27:V27" si="1">SUM(D15:D26)</f>
        <v>0</v>
      </c>
      <c r="E27" s="8">
        <f t="shared" si="1"/>
        <v>0</v>
      </c>
      <c r="F27" s="8">
        <f t="shared" si="1"/>
        <v>0</v>
      </c>
      <c r="G27" s="8">
        <f t="shared" si="1"/>
        <v>0</v>
      </c>
      <c r="H27" s="8">
        <f t="shared" si="1"/>
        <v>0</v>
      </c>
      <c r="I27" s="8">
        <f t="shared" si="1"/>
        <v>0</v>
      </c>
      <c r="J27" s="8">
        <f t="shared" si="1"/>
        <v>0</v>
      </c>
      <c r="K27" s="8">
        <f t="shared" si="1"/>
        <v>0</v>
      </c>
      <c r="L27" s="8">
        <f>SUM(L15:L26)</f>
        <v>0</v>
      </c>
      <c r="M27" s="8">
        <f>SUM(M15:M26)</f>
        <v>0</v>
      </c>
      <c r="N27" s="8">
        <f t="shared" ref="N27:U27" si="2">SUM(N15:N26)</f>
        <v>0</v>
      </c>
      <c r="O27" s="8">
        <f t="shared" si="2"/>
        <v>0</v>
      </c>
      <c r="P27" s="8">
        <f t="shared" si="2"/>
        <v>0</v>
      </c>
      <c r="Q27" s="8">
        <f t="shared" si="2"/>
        <v>0</v>
      </c>
      <c r="R27" s="8">
        <f t="shared" si="2"/>
        <v>0</v>
      </c>
      <c r="S27" s="8">
        <f t="shared" si="2"/>
        <v>0</v>
      </c>
      <c r="T27" s="8">
        <f t="shared" si="2"/>
        <v>0</v>
      </c>
      <c r="U27" s="8">
        <f t="shared" si="2"/>
        <v>0</v>
      </c>
      <c r="V27" s="8">
        <f t="shared" si="1"/>
        <v>0</v>
      </c>
    </row>
    <row r="28" spans="1:22" x14ac:dyDescent="0.3">
      <c r="A28" s="4" t="s">
        <v>1</v>
      </c>
      <c r="B28" s="9">
        <f>B27/12</f>
        <v>0</v>
      </c>
      <c r="C28" s="9">
        <f>C27/12</f>
        <v>0</v>
      </c>
      <c r="D28" s="9">
        <f t="shared" ref="D28:V28" si="3">D27/12</f>
        <v>0</v>
      </c>
      <c r="E28" s="9">
        <f t="shared" si="3"/>
        <v>0</v>
      </c>
      <c r="F28" s="9">
        <f t="shared" si="3"/>
        <v>0</v>
      </c>
      <c r="G28" s="9">
        <f t="shared" si="3"/>
        <v>0</v>
      </c>
      <c r="H28" s="9">
        <f t="shared" si="3"/>
        <v>0</v>
      </c>
      <c r="I28" s="9">
        <f t="shared" si="3"/>
        <v>0</v>
      </c>
      <c r="J28" s="9">
        <f t="shared" si="3"/>
        <v>0</v>
      </c>
      <c r="K28" s="9">
        <f t="shared" si="3"/>
        <v>0</v>
      </c>
      <c r="L28" s="9">
        <f>L27/12</f>
        <v>0</v>
      </c>
      <c r="M28" s="9">
        <f>M27/12</f>
        <v>0</v>
      </c>
      <c r="N28" s="9">
        <f t="shared" ref="N28:U28" si="4">N27/12</f>
        <v>0</v>
      </c>
      <c r="O28" s="9">
        <f t="shared" si="4"/>
        <v>0</v>
      </c>
      <c r="P28" s="9">
        <f t="shared" si="4"/>
        <v>0</v>
      </c>
      <c r="Q28" s="9">
        <f t="shared" si="4"/>
        <v>0</v>
      </c>
      <c r="R28" s="9">
        <f t="shared" si="4"/>
        <v>0</v>
      </c>
      <c r="S28" s="9">
        <f t="shared" si="4"/>
        <v>0</v>
      </c>
      <c r="T28" s="9">
        <f t="shared" si="4"/>
        <v>0</v>
      </c>
      <c r="U28" s="9">
        <f t="shared" si="4"/>
        <v>0</v>
      </c>
      <c r="V28" s="17">
        <f t="shared" si="3"/>
        <v>0</v>
      </c>
    </row>
    <row r="29" spans="1:22" ht="43.2" x14ac:dyDescent="0.3">
      <c r="A29" s="6" t="s">
        <v>53</v>
      </c>
      <c r="B29" s="9">
        <f>B28*3.5%</f>
        <v>0</v>
      </c>
      <c r="C29" s="9">
        <f t="shared" ref="C29:K29" si="5">C28*3.5%</f>
        <v>0</v>
      </c>
      <c r="D29" s="9">
        <f t="shared" si="5"/>
        <v>0</v>
      </c>
      <c r="E29" s="9">
        <f t="shared" si="5"/>
        <v>0</v>
      </c>
      <c r="F29" s="9">
        <f t="shared" si="5"/>
        <v>0</v>
      </c>
      <c r="G29" s="9">
        <f t="shared" si="5"/>
        <v>0</v>
      </c>
      <c r="H29" s="9">
        <f t="shared" si="5"/>
        <v>0</v>
      </c>
      <c r="I29" s="9">
        <f t="shared" si="5"/>
        <v>0</v>
      </c>
      <c r="J29" s="9">
        <f t="shared" si="5"/>
        <v>0</v>
      </c>
      <c r="K29" s="9">
        <f t="shared" si="5"/>
        <v>0</v>
      </c>
      <c r="L29" s="9">
        <f>L28*3.5%</f>
        <v>0</v>
      </c>
      <c r="M29" s="9">
        <f t="shared" ref="M29:U29" si="6">M28*3.5%</f>
        <v>0</v>
      </c>
      <c r="N29" s="9">
        <f t="shared" si="6"/>
        <v>0</v>
      </c>
      <c r="O29" s="9">
        <f t="shared" si="6"/>
        <v>0</v>
      </c>
      <c r="P29" s="9">
        <f t="shared" si="6"/>
        <v>0</v>
      </c>
      <c r="Q29" s="9">
        <f t="shared" si="6"/>
        <v>0</v>
      </c>
      <c r="R29" s="9">
        <f t="shared" si="6"/>
        <v>0</v>
      </c>
      <c r="S29" s="9">
        <f t="shared" si="6"/>
        <v>0</v>
      </c>
      <c r="T29" s="9">
        <f t="shared" si="6"/>
        <v>0</v>
      </c>
      <c r="U29" s="9">
        <f t="shared" si="6"/>
        <v>0</v>
      </c>
      <c r="V29" s="9">
        <f>V27*0.3%</f>
        <v>0</v>
      </c>
    </row>
    <row r="30" spans="1:22" ht="7.5" customHeight="1" x14ac:dyDescent="0.3"/>
    <row r="31" spans="1:22" x14ac:dyDescent="0.3">
      <c r="B31" s="47" t="s">
        <v>24</v>
      </c>
      <c r="C31" s="47"/>
      <c r="D31" s="47"/>
      <c r="E31" s="47"/>
      <c r="F31" s="47"/>
      <c r="G31" s="47"/>
      <c r="H31" s="47"/>
      <c r="I31" s="47"/>
      <c r="J31" s="47"/>
      <c r="K31" s="47"/>
      <c r="L31" s="47" t="s">
        <v>24</v>
      </c>
      <c r="M31" s="47"/>
      <c r="N31" s="47"/>
      <c r="O31" s="47"/>
      <c r="P31" s="47"/>
      <c r="Q31" s="47"/>
      <c r="R31" s="47"/>
      <c r="S31" s="47"/>
      <c r="T31" s="47"/>
      <c r="U31" s="47"/>
    </row>
    <row r="32" spans="1:22" x14ac:dyDescent="0.3">
      <c r="A32" s="4" t="s">
        <v>12</v>
      </c>
      <c r="B32" s="8">
        <f>B26</f>
        <v>0</v>
      </c>
      <c r="C32" s="8">
        <f>C26</f>
        <v>0</v>
      </c>
      <c r="D32" s="8">
        <f t="shared" ref="D32:V32" si="7">D26</f>
        <v>0</v>
      </c>
      <c r="E32" s="8">
        <f t="shared" si="7"/>
        <v>0</v>
      </c>
      <c r="F32" s="8">
        <f t="shared" si="7"/>
        <v>0</v>
      </c>
      <c r="G32" s="8">
        <f t="shared" si="7"/>
        <v>0</v>
      </c>
      <c r="H32" s="8">
        <f t="shared" si="7"/>
        <v>0</v>
      </c>
      <c r="I32" s="8">
        <f t="shared" si="7"/>
        <v>0</v>
      </c>
      <c r="J32" s="8">
        <f t="shared" si="7"/>
        <v>0</v>
      </c>
      <c r="K32" s="8">
        <f t="shared" si="7"/>
        <v>0</v>
      </c>
      <c r="L32" s="8">
        <f>L26</f>
        <v>0</v>
      </c>
      <c r="M32" s="8">
        <f>M26</f>
        <v>0</v>
      </c>
      <c r="N32" s="8">
        <f t="shared" ref="N32:U32" si="8">N26</f>
        <v>0</v>
      </c>
      <c r="O32" s="8">
        <f t="shared" si="8"/>
        <v>0</v>
      </c>
      <c r="P32" s="8">
        <f t="shared" si="8"/>
        <v>0</v>
      </c>
      <c r="Q32" s="8">
        <f t="shared" si="8"/>
        <v>0</v>
      </c>
      <c r="R32" s="8">
        <f t="shared" si="8"/>
        <v>0</v>
      </c>
      <c r="S32" s="8">
        <f t="shared" si="8"/>
        <v>0</v>
      </c>
      <c r="T32" s="8">
        <f t="shared" si="8"/>
        <v>0</v>
      </c>
      <c r="U32" s="8">
        <f t="shared" si="8"/>
        <v>0</v>
      </c>
      <c r="V32" s="8"/>
    </row>
    <row r="33" spans="1:22" x14ac:dyDescent="0.3">
      <c r="A33" s="4" t="s">
        <v>13</v>
      </c>
      <c r="B33" s="2"/>
      <c r="C33" s="2"/>
      <c r="D33" s="2"/>
      <c r="E33" s="2"/>
      <c r="F33" s="2"/>
      <c r="G33" s="2"/>
      <c r="H33" s="2"/>
      <c r="I33" s="2"/>
      <c r="J33" s="2"/>
      <c r="K33" s="2"/>
      <c r="L33" s="2"/>
      <c r="M33" s="2"/>
      <c r="N33" s="2"/>
      <c r="O33" s="2"/>
      <c r="P33" s="2"/>
      <c r="Q33" s="2"/>
      <c r="R33" s="2"/>
      <c r="S33" s="2"/>
      <c r="T33" s="2"/>
      <c r="U33" s="2"/>
      <c r="V33" s="2"/>
    </row>
    <row r="34" spans="1:22" x14ac:dyDescent="0.3">
      <c r="A34" s="4" t="s">
        <v>14</v>
      </c>
      <c r="B34" s="8">
        <f>ABS(B32-B33)</f>
        <v>0</v>
      </c>
      <c r="C34" s="8">
        <f t="shared" ref="C34:V34" si="9">ABS(C32-C33)</f>
        <v>0</v>
      </c>
      <c r="D34" s="8">
        <f t="shared" si="9"/>
        <v>0</v>
      </c>
      <c r="E34" s="8">
        <f t="shared" si="9"/>
        <v>0</v>
      </c>
      <c r="F34" s="8">
        <f t="shared" si="9"/>
        <v>0</v>
      </c>
      <c r="G34" s="8">
        <f t="shared" si="9"/>
        <v>0</v>
      </c>
      <c r="H34" s="8">
        <f t="shared" si="9"/>
        <v>0</v>
      </c>
      <c r="I34" s="8">
        <f t="shared" si="9"/>
        <v>0</v>
      </c>
      <c r="J34" s="8">
        <f t="shared" si="9"/>
        <v>0</v>
      </c>
      <c r="K34" s="8">
        <f t="shared" si="9"/>
        <v>0</v>
      </c>
      <c r="L34" s="8">
        <f>ABS(L32-L33)</f>
        <v>0</v>
      </c>
      <c r="M34" s="8">
        <f t="shared" ref="M34:U34" si="10">ABS(M32-M33)</f>
        <v>0</v>
      </c>
      <c r="N34" s="8">
        <f t="shared" si="10"/>
        <v>0</v>
      </c>
      <c r="O34" s="8">
        <f t="shared" si="10"/>
        <v>0</v>
      </c>
      <c r="P34" s="8">
        <f t="shared" si="10"/>
        <v>0</v>
      </c>
      <c r="Q34" s="8">
        <f t="shared" si="10"/>
        <v>0</v>
      </c>
      <c r="R34" s="8">
        <f t="shared" si="10"/>
        <v>0</v>
      </c>
      <c r="S34" s="8">
        <f t="shared" si="10"/>
        <v>0</v>
      </c>
      <c r="T34" s="8">
        <f t="shared" si="10"/>
        <v>0</v>
      </c>
      <c r="U34" s="8">
        <f t="shared" si="10"/>
        <v>0</v>
      </c>
      <c r="V34" s="8">
        <f t="shared" si="9"/>
        <v>0</v>
      </c>
    </row>
    <row r="35" spans="1:22" x14ac:dyDescent="0.3">
      <c r="A35" s="4" t="s">
        <v>15</v>
      </c>
      <c r="B35" s="2"/>
      <c r="C35" s="2"/>
      <c r="D35" s="2"/>
      <c r="E35" s="2"/>
      <c r="F35" s="2"/>
      <c r="G35" s="2"/>
      <c r="H35" s="2"/>
      <c r="I35" s="2"/>
      <c r="J35" s="2"/>
      <c r="K35" s="2"/>
      <c r="L35" s="2"/>
      <c r="M35" s="2"/>
      <c r="N35" s="2"/>
      <c r="O35" s="2"/>
      <c r="P35" s="2"/>
      <c r="Q35" s="2"/>
      <c r="R35" s="2"/>
      <c r="S35" s="2"/>
      <c r="T35" s="2"/>
      <c r="U35" s="2"/>
      <c r="V35" s="2"/>
    </row>
    <row r="36" spans="1:22" ht="28.8" x14ac:dyDescent="0.3">
      <c r="A36" s="6" t="s">
        <v>16</v>
      </c>
      <c r="B36" s="9">
        <f>B29</f>
        <v>0</v>
      </c>
      <c r="C36" s="9">
        <f t="shared" ref="C36:V36" si="11">C29</f>
        <v>0</v>
      </c>
      <c r="D36" s="9">
        <f t="shared" si="11"/>
        <v>0</v>
      </c>
      <c r="E36" s="9">
        <f t="shared" si="11"/>
        <v>0</v>
      </c>
      <c r="F36" s="9">
        <f t="shared" si="11"/>
        <v>0</v>
      </c>
      <c r="G36" s="9">
        <f t="shared" si="11"/>
        <v>0</v>
      </c>
      <c r="H36" s="9">
        <f t="shared" si="11"/>
        <v>0</v>
      </c>
      <c r="I36" s="9">
        <f t="shared" si="11"/>
        <v>0</v>
      </c>
      <c r="J36" s="9">
        <f t="shared" si="11"/>
        <v>0</v>
      </c>
      <c r="K36" s="9">
        <f t="shared" si="11"/>
        <v>0</v>
      </c>
      <c r="L36" s="9">
        <f>L29</f>
        <v>0</v>
      </c>
      <c r="M36" s="9">
        <f t="shared" ref="M36:U36" si="12">M29</f>
        <v>0</v>
      </c>
      <c r="N36" s="9">
        <f t="shared" si="12"/>
        <v>0</v>
      </c>
      <c r="O36" s="9">
        <f t="shared" si="12"/>
        <v>0</v>
      </c>
      <c r="P36" s="9">
        <f t="shared" si="12"/>
        <v>0</v>
      </c>
      <c r="Q36" s="9">
        <f t="shared" si="12"/>
        <v>0</v>
      </c>
      <c r="R36" s="9">
        <f t="shared" si="12"/>
        <v>0</v>
      </c>
      <c r="S36" s="9">
        <f t="shared" si="12"/>
        <v>0</v>
      </c>
      <c r="T36" s="9">
        <f t="shared" si="12"/>
        <v>0</v>
      </c>
      <c r="U36" s="9">
        <f t="shared" si="12"/>
        <v>0</v>
      </c>
      <c r="V36" s="9">
        <f t="shared" si="11"/>
        <v>0</v>
      </c>
    </row>
    <row r="37" spans="1:22" x14ac:dyDescent="0.3">
      <c r="A37" s="4" t="s">
        <v>17</v>
      </c>
      <c r="B37" s="2"/>
      <c r="C37" s="2"/>
      <c r="D37" s="2"/>
      <c r="E37" s="2"/>
      <c r="F37" s="2"/>
      <c r="G37" s="2"/>
      <c r="H37" s="2"/>
      <c r="I37" s="2"/>
      <c r="J37" s="2"/>
      <c r="K37" s="2"/>
      <c r="L37" s="2"/>
      <c r="M37" s="2"/>
      <c r="N37" s="2"/>
      <c r="O37" s="2"/>
      <c r="P37" s="2"/>
      <c r="Q37" s="2"/>
      <c r="R37" s="2"/>
      <c r="S37" s="2"/>
      <c r="T37" s="2"/>
      <c r="U37" s="2"/>
      <c r="V37" s="2"/>
    </row>
    <row r="38" spans="1:22" x14ac:dyDescent="0.3">
      <c r="A38" s="4" t="s">
        <v>18</v>
      </c>
      <c r="B38" s="9">
        <f>IF(B35&lt;B36,0,B35-B36)</f>
        <v>0</v>
      </c>
      <c r="C38" s="9">
        <f>IF(C35&lt;C36,0,C35-C36)</f>
        <v>0</v>
      </c>
      <c r="D38" s="9">
        <f t="shared" ref="D38:K38" si="13">IF(D35&lt;D36,0,D35-D36)</f>
        <v>0</v>
      </c>
      <c r="E38" s="9">
        <f t="shared" si="13"/>
        <v>0</v>
      </c>
      <c r="F38" s="9">
        <f t="shared" si="13"/>
        <v>0</v>
      </c>
      <c r="G38" s="9">
        <f t="shared" si="13"/>
        <v>0</v>
      </c>
      <c r="H38" s="9">
        <f t="shared" si="13"/>
        <v>0</v>
      </c>
      <c r="I38" s="9">
        <f t="shared" si="13"/>
        <v>0</v>
      </c>
      <c r="J38" s="9">
        <f t="shared" si="13"/>
        <v>0</v>
      </c>
      <c r="K38" s="9">
        <f t="shared" si="13"/>
        <v>0</v>
      </c>
      <c r="L38" s="9">
        <f>IF(L35&lt;L36,0,L35-L36)</f>
        <v>0</v>
      </c>
      <c r="M38" s="9">
        <f>IF(M35&lt;M36,0,M35-M36)</f>
        <v>0</v>
      </c>
      <c r="N38" s="9">
        <f t="shared" ref="N38:V38" si="14">IF(N35&lt;N36,0,N35-N36)</f>
        <v>0</v>
      </c>
      <c r="O38" s="9">
        <f t="shared" si="14"/>
        <v>0</v>
      </c>
      <c r="P38" s="9">
        <f t="shared" si="14"/>
        <v>0</v>
      </c>
      <c r="Q38" s="9">
        <f t="shared" si="14"/>
        <v>0</v>
      </c>
      <c r="R38" s="9">
        <f t="shared" si="14"/>
        <v>0</v>
      </c>
      <c r="S38" s="9">
        <f t="shared" si="14"/>
        <v>0</v>
      </c>
      <c r="T38" s="9">
        <f t="shared" si="14"/>
        <v>0</v>
      </c>
      <c r="U38" s="9">
        <f t="shared" si="14"/>
        <v>0</v>
      </c>
      <c r="V38" s="9">
        <f t="shared" si="14"/>
        <v>0</v>
      </c>
    </row>
    <row r="39" spans="1:22" x14ac:dyDescent="0.3">
      <c r="A39" s="4" t="s">
        <v>19</v>
      </c>
      <c r="B39" s="8">
        <v>4.0500000000000001E-2</v>
      </c>
      <c r="C39" s="8">
        <v>4.0500000000000001E-2</v>
      </c>
      <c r="D39" s="8">
        <v>4.0500000000000001E-2</v>
      </c>
      <c r="E39" s="8">
        <v>4.0500000000000001E-2</v>
      </c>
      <c r="F39" s="8">
        <v>4.0500000000000001E-2</v>
      </c>
      <c r="G39" s="8">
        <v>4.0500000000000001E-2</v>
      </c>
      <c r="H39" s="8">
        <v>4.0500000000000001E-2</v>
      </c>
      <c r="I39" s="8">
        <v>4.0500000000000001E-2</v>
      </c>
      <c r="J39" s="8">
        <v>4.0500000000000001E-2</v>
      </c>
      <c r="K39" s="8">
        <v>4.0500000000000001E-2</v>
      </c>
      <c r="L39" s="8">
        <v>4.0500000000000001E-2</v>
      </c>
      <c r="M39" s="8">
        <v>4.0500000000000001E-2</v>
      </c>
      <c r="N39" s="8">
        <v>4.0500000000000001E-2</v>
      </c>
      <c r="O39" s="8">
        <v>4.0500000000000001E-2</v>
      </c>
      <c r="P39" s="8">
        <v>4.0500000000000001E-2</v>
      </c>
      <c r="Q39" s="8">
        <v>4.0500000000000001E-2</v>
      </c>
      <c r="R39" s="8">
        <v>4.0500000000000001E-2</v>
      </c>
      <c r="S39" s="8">
        <v>4.0500000000000001E-2</v>
      </c>
      <c r="T39" s="8">
        <v>4.0500000000000001E-2</v>
      </c>
      <c r="U39" s="8">
        <v>4.0500000000000001E-2</v>
      </c>
      <c r="V39" s="8">
        <v>0.1002</v>
      </c>
    </row>
    <row r="40" spans="1:22" x14ac:dyDescent="0.3">
      <c r="A40" s="4" t="s">
        <v>20</v>
      </c>
      <c r="B40" s="9">
        <f>IF(B38*B39&lt;0.49,0,B38*B39)</f>
        <v>0</v>
      </c>
      <c r="C40" s="9">
        <f t="shared" ref="C40:V40" si="15">IF(C38*C39&lt;0.49,0,C38*C39)</f>
        <v>0</v>
      </c>
      <c r="D40" s="9">
        <f t="shared" si="15"/>
        <v>0</v>
      </c>
      <c r="E40" s="9">
        <f t="shared" si="15"/>
        <v>0</v>
      </c>
      <c r="F40" s="9">
        <f t="shared" si="15"/>
        <v>0</v>
      </c>
      <c r="G40" s="9">
        <f t="shared" si="15"/>
        <v>0</v>
      </c>
      <c r="H40" s="9">
        <f t="shared" si="15"/>
        <v>0</v>
      </c>
      <c r="I40" s="9">
        <f t="shared" si="15"/>
        <v>0</v>
      </c>
      <c r="J40" s="9">
        <f t="shared" si="15"/>
        <v>0</v>
      </c>
      <c r="K40" s="9">
        <f t="shared" si="15"/>
        <v>0</v>
      </c>
      <c r="L40" s="9">
        <f t="shared" si="15"/>
        <v>0</v>
      </c>
      <c r="M40" s="9">
        <f t="shared" si="15"/>
        <v>0</v>
      </c>
      <c r="N40" s="9">
        <f t="shared" si="15"/>
        <v>0</v>
      </c>
      <c r="O40" s="9">
        <f t="shared" si="15"/>
        <v>0</v>
      </c>
      <c r="P40" s="9">
        <f t="shared" si="15"/>
        <v>0</v>
      </c>
      <c r="Q40" s="9">
        <f t="shared" si="15"/>
        <v>0</v>
      </c>
      <c r="R40" s="9">
        <f t="shared" si="15"/>
        <v>0</v>
      </c>
      <c r="S40" s="9">
        <f t="shared" si="15"/>
        <v>0</v>
      </c>
      <c r="T40" s="9">
        <f t="shared" si="15"/>
        <v>0</v>
      </c>
      <c r="U40" s="9">
        <f t="shared" si="15"/>
        <v>0</v>
      </c>
      <c r="V40" s="9">
        <f t="shared" si="15"/>
        <v>0</v>
      </c>
    </row>
    <row r="41" spans="1:22" x14ac:dyDescent="0.3">
      <c r="A41" s="48" t="s">
        <v>21</v>
      </c>
      <c r="B41" s="48"/>
      <c r="C41" s="48"/>
      <c r="D41" s="48"/>
      <c r="E41" s="48"/>
      <c r="F41" s="48"/>
      <c r="G41" s="48"/>
      <c r="H41" s="48"/>
      <c r="I41" s="48"/>
      <c r="J41" s="48"/>
      <c r="K41" s="48"/>
      <c r="L41" s="11"/>
      <c r="M41" s="11"/>
      <c r="N41" s="11"/>
      <c r="O41" s="11"/>
      <c r="P41" s="11"/>
      <c r="Q41" s="11"/>
      <c r="R41" s="11"/>
      <c r="S41" s="11"/>
      <c r="T41" s="11"/>
      <c r="U41" s="11"/>
    </row>
    <row r="42" spans="1:22" x14ac:dyDescent="0.3">
      <c r="A42" s="48" t="s">
        <v>22</v>
      </c>
      <c r="B42" s="48"/>
      <c r="C42" s="48"/>
      <c r="D42" s="48"/>
      <c r="E42" s="48"/>
      <c r="F42" s="48"/>
      <c r="G42" s="48"/>
      <c r="H42" s="48"/>
      <c r="I42" s="48"/>
      <c r="J42" s="48"/>
      <c r="K42" s="48"/>
      <c r="L42" s="11"/>
      <c r="M42" s="11"/>
      <c r="N42" s="11"/>
      <c r="O42" s="11"/>
      <c r="P42" s="11"/>
      <c r="Q42" s="11"/>
      <c r="R42" s="11"/>
      <c r="S42" s="11"/>
      <c r="T42" s="11"/>
      <c r="U42" s="11"/>
    </row>
    <row r="43" spans="1:22" x14ac:dyDescent="0.3">
      <c r="A43" s="48" t="s">
        <v>23</v>
      </c>
      <c r="B43" s="48"/>
      <c r="C43" s="48"/>
      <c r="D43" s="48"/>
      <c r="E43" s="48"/>
      <c r="F43" s="48"/>
      <c r="G43" s="48"/>
      <c r="H43" s="48"/>
      <c r="I43" s="48"/>
      <c r="J43" s="48"/>
      <c r="K43" s="48"/>
      <c r="L43" s="11"/>
      <c r="M43" s="11"/>
      <c r="N43" s="11"/>
      <c r="O43" s="11"/>
      <c r="P43" s="11"/>
      <c r="Q43" s="11"/>
      <c r="R43" s="11"/>
      <c r="S43" s="11"/>
      <c r="T43" s="11"/>
      <c r="U43" s="11"/>
    </row>
    <row r="44" spans="1:22" ht="8.25" customHeight="1" x14ac:dyDescent="0.3"/>
    <row r="45" spans="1:22" x14ac:dyDescent="0.3">
      <c r="A45" s="44" t="s">
        <v>25</v>
      </c>
      <c r="B45" s="45"/>
      <c r="C45" s="45"/>
      <c r="D45" s="45"/>
      <c r="E45" s="45"/>
      <c r="F45" s="45"/>
      <c r="G45" s="45"/>
      <c r="H45" s="46"/>
      <c r="I45" s="44" t="s">
        <v>26</v>
      </c>
      <c r="J45" s="45"/>
      <c r="K45" s="46"/>
    </row>
    <row r="46" spans="1:22" ht="19.5" customHeight="1" x14ac:dyDescent="0.3">
      <c r="A46" s="57" t="s">
        <v>30</v>
      </c>
      <c r="B46" s="57"/>
      <c r="C46" s="57"/>
      <c r="D46" s="67" t="s">
        <v>27</v>
      </c>
      <c r="E46" s="67"/>
      <c r="F46" s="68" t="s">
        <v>28</v>
      </c>
      <c r="G46" s="69"/>
      <c r="H46" s="7" t="s">
        <v>29</v>
      </c>
      <c r="I46" s="57"/>
      <c r="J46" s="57"/>
      <c r="K46" s="57"/>
    </row>
    <row r="47" spans="1:22" x14ac:dyDescent="0.3">
      <c r="A47" s="58" t="s">
        <v>31</v>
      </c>
      <c r="B47" s="59"/>
      <c r="C47" s="60"/>
      <c r="D47" s="65">
        <f>SUM(B40:U40)</f>
        <v>0</v>
      </c>
      <c r="E47" s="65"/>
      <c r="F47" s="65">
        <f>V40</f>
        <v>0</v>
      </c>
      <c r="G47" s="65"/>
      <c r="H47" s="65">
        <f>SUM(D47:G48)</f>
        <v>0</v>
      </c>
      <c r="I47" s="57"/>
      <c r="J47" s="57"/>
      <c r="K47" s="57"/>
    </row>
    <row r="48" spans="1:22" x14ac:dyDescent="0.3">
      <c r="A48" s="61"/>
      <c r="B48" s="62"/>
      <c r="C48" s="63"/>
      <c r="D48" s="65"/>
      <c r="E48" s="65"/>
      <c r="F48" s="65"/>
      <c r="G48" s="65"/>
      <c r="H48" s="65"/>
      <c r="I48" s="57"/>
      <c r="J48" s="57"/>
      <c r="K48" s="57"/>
    </row>
    <row r="49" spans="6:11" x14ac:dyDescent="0.3">
      <c r="F49" s="66"/>
      <c r="G49" s="66"/>
      <c r="H49" s="66"/>
      <c r="I49" s="57"/>
      <c r="J49" s="57"/>
      <c r="K49" s="57"/>
    </row>
    <row r="50" spans="6:11" x14ac:dyDescent="0.3">
      <c r="I50" s="57"/>
      <c r="J50" s="57"/>
      <c r="K50" s="57"/>
    </row>
    <row r="51" spans="6:11" x14ac:dyDescent="0.3">
      <c r="F51" s="66"/>
      <c r="G51" s="66"/>
      <c r="H51" s="66"/>
    </row>
    <row r="52" spans="6:11" x14ac:dyDescent="0.3">
      <c r="F52" s="66" t="s">
        <v>32</v>
      </c>
      <c r="G52" s="66"/>
      <c r="H52" s="66"/>
    </row>
  </sheetData>
  <mergeCells count="26">
    <mergeCell ref="F49:H49"/>
    <mergeCell ref="F51:H51"/>
    <mergeCell ref="F52:H52"/>
    <mergeCell ref="L31:U31"/>
    <mergeCell ref="B2:E2"/>
    <mergeCell ref="B3:E3"/>
    <mergeCell ref="B4:E4"/>
    <mergeCell ref="B5:E5"/>
    <mergeCell ref="B6:E6"/>
    <mergeCell ref="B11:V11"/>
    <mergeCell ref="A45:H45"/>
    <mergeCell ref="I45:K45"/>
    <mergeCell ref="A46:C46"/>
    <mergeCell ref="D46:E46"/>
    <mergeCell ref="F46:G46"/>
    <mergeCell ref="I46:K50"/>
    <mergeCell ref="G1:L1"/>
    <mergeCell ref="A47:C48"/>
    <mergeCell ref="D47:E48"/>
    <mergeCell ref="F47:G48"/>
    <mergeCell ref="H47:H48"/>
    <mergeCell ref="B12:V12"/>
    <mergeCell ref="B31:K31"/>
    <mergeCell ref="A41:K41"/>
    <mergeCell ref="A42:K42"/>
    <mergeCell ref="A43:K43"/>
  </mergeCells>
  <phoneticPr fontId="2" type="noConversion"/>
  <pageMargins left="0" right="0" top="0.15748031496062992" bottom="0.15748031496062992" header="0.31496062992125984" footer="0.31496062992125984"/>
  <pageSetup paperSize="9"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4</vt:i4>
      </vt:variant>
    </vt:vector>
  </HeadingPairs>
  <TitlesOfParts>
    <vt:vector size="4" baseType="lpstr">
      <vt:lpstr>fiche 6%-10AOC</vt:lpstr>
      <vt:lpstr>fiche 6%-20AOC</vt:lpstr>
      <vt:lpstr>fiche 3,5%-10AOC</vt:lpstr>
      <vt:lpstr>fiche 3,5%-20AOC</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Laurence Boulmont</dc:creator>
  <cp:lastModifiedBy>Véronique Lacharme</cp:lastModifiedBy>
  <cp:lastPrinted>2023-07-25T13:26:48Z</cp:lastPrinted>
  <dcterms:created xsi:type="dcterms:W3CDTF">2019-06-20T10:14:20Z</dcterms:created>
  <dcterms:modified xsi:type="dcterms:W3CDTF">2024-08-01T14:35:44Z</dcterms:modified>
</cp:coreProperties>
</file>